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местный бюдж" sheetId="1" r:id="rId1"/>
    <sheet name="краевой" sheetId="2" r:id="rId2"/>
    <sheet name="ауп" sheetId="3" r:id="rId3"/>
    <sheet name="коммуналка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R4" i="4"/>
  <c r="Q4"/>
  <c r="I4"/>
  <c r="G4"/>
  <c r="F4"/>
  <c r="E4"/>
  <c r="D4"/>
  <c r="S4"/>
  <c r="L3"/>
  <c r="S3" s="1"/>
  <c r="K3"/>
  <c r="P3" s="1"/>
  <c r="J3"/>
  <c r="O3" s="1"/>
  <c r="H3"/>
  <c r="I10" i="3"/>
  <c r="H10"/>
  <c r="G10"/>
  <c r="F10"/>
  <c r="E10"/>
  <c r="D10"/>
  <c r="C10"/>
  <c r="J10" i="2"/>
  <c r="I10"/>
  <c r="H10"/>
  <c r="G10"/>
  <c r="F10"/>
  <c r="E10"/>
  <c r="D10"/>
  <c r="C10"/>
  <c r="C21" i="1"/>
  <c r="E10"/>
  <c r="O9"/>
  <c r="O8"/>
  <c r="C7"/>
  <c r="F7" s="1"/>
  <c r="P4" i="4" l="1"/>
  <c r="J4"/>
  <c r="H4"/>
  <c r="L4"/>
  <c r="C4"/>
  <c r="K4"/>
  <c r="J10" i="3"/>
  <c r="F10" i="1"/>
  <c r="C10"/>
  <c r="T4" i="4" l="1"/>
  <c r="O4"/>
  <c r="C13" i="1"/>
  <c r="C20" s="1"/>
  <c r="C26" s="1"/>
</calcChain>
</file>

<file path=xl/sharedStrings.xml><?xml version="1.0" encoding="utf-8"?>
<sst xmlns="http://schemas.openxmlformats.org/spreadsheetml/2006/main" count="59" uniqueCount="41">
  <si>
    <t>эту колонку</t>
  </si>
  <si>
    <t>не забивать</t>
  </si>
  <si>
    <t>2023 г местный бюджет</t>
  </si>
  <si>
    <t>местный бюджет</t>
  </si>
  <si>
    <t>Организация</t>
  </si>
  <si>
    <t>замена</t>
  </si>
  <si>
    <t>ВСЕГО Выделено на 2021</t>
  </si>
  <si>
    <t>б/л</t>
  </si>
  <si>
    <t>МКДОУ детский сад "Светлячок" с.Карабула</t>
  </si>
  <si>
    <t>ИТОГО САДЫ</t>
  </si>
  <si>
    <t>ценр бухгалтерия</t>
  </si>
  <si>
    <t>уо</t>
  </si>
  <si>
    <t>сады</t>
  </si>
  <si>
    <t>школы</t>
  </si>
  <si>
    <t xml:space="preserve">лагерь </t>
  </si>
  <si>
    <t>дюсш</t>
  </si>
  <si>
    <t>центр роста</t>
  </si>
  <si>
    <t>Краевой бюджет</t>
  </si>
  <si>
    <t>2022 г</t>
  </si>
  <si>
    <t>ВСЕГО Выделено на 2022</t>
  </si>
  <si>
    <t xml:space="preserve"> </t>
  </si>
  <si>
    <t>АУП</t>
  </si>
  <si>
    <t>011004Г020(10) 247 01 223000</t>
  </si>
  <si>
    <t>011004Г010(20) 244 01 223000</t>
  </si>
  <si>
    <t>011004Э010(20) 247 01 223000</t>
  </si>
  <si>
    <t>011004М010(20) 244 01 223000</t>
  </si>
  <si>
    <t>011004М010</t>
  </si>
  <si>
    <t>Наименование учреждения</t>
  </si>
  <si>
    <t>Теплоснабжение</t>
  </si>
  <si>
    <t>холодная вода</t>
  </si>
  <si>
    <t>канализация</t>
  </si>
  <si>
    <t>негативное воздействие</t>
  </si>
  <si>
    <t>Электроэнергия</t>
  </si>
  <si>
    <t>Электроэнергия с коэф 6%</t>
  </si>
  <si>
    <t>Вывоз мусора</t>
  </si>
  <si>
    <t>Теплоснабжение 5,4</t>
  </si>
  <si>
    <t>холодная вода 5.4</t>
  </si>
  <si>
    <t>мусор 5.4</t>
  </si>
  <si>
    <t>мусор</t>
  </si>
  <si>
    <t>МКДОУ д.с."Светлячок" п.Карабула</t>
  </si>
  <si>
    <t>ИТОГО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</si>
</sst>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Arial"/>
      <family val="2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Arial"/>
      <family val="2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8" tint="0.79998168889431442"/>
      <name val="Calibri"/>
      <family val="2"/>
      <charset val="204"/>
      <scheme val="minor"/>
    </font>
    <font>
      <sz val="11"/>
      <name val="Arial"/>
      <family val="2"/>
    </font>
    <font>
      <sz val="9"/>
      <color theme="8" tint="0.7999816888943144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4"/>
      <name val="Arial"/>
      <family val="2"/>
    </font>
    <font>
      <b/>
      <sz val="8"/>
      <color rgb="FF0070C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61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3" xfId="1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10" borderId="3" xfId="1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3" fontId="8" fillId="6" borderId="3" xfId="0" applyNumberFormat="1" applyFont="1" applyFill="1" applyBorder="1" applyAlignment="1">
      <alignment horizontal="center" vertical="center"/>
    </xf>
    <xf numFmtId="43" fontId="8" fillId="2" borderId="3" xfId="0" applyNumberFormat="1" applyFont="1" applyFill="1" applyBorder="1" applyAlignment="1">
      <alignment horizontal="center" vertical="center"/>
    </xf>
    <xf numFmtId="43" fontId="2" fillId="2" borderId="3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/>
    <xf numFmtId="0" fontId="2" fillId="0" borderId="0" xfId="0" applyFont="1" applyFill="1" applyBorder="1"/>
    <xf numFmtId="0" fontId="4" fillId="0" borderId="3" xfId="1" applyNumberFormat="1" applyFont="1" applyBorder="1" applyAlignment="1">
      <alignment horizontal="left" vertical="top" wrapText="1"/>
    </xf>
    <xf numFmtId="43" fontId="8" fillId="7" borderId="3" xfId="0" applyNumberFormat="1" applyFont="1" applyFill="1" applyBorder="1" applyAlignment="1">
      <alignment horizontal="center" vertical="center"/>
    </xf>
    <xf numFmtId="43" fontId="8" fillId="8" borderId="3" xfId="0" applyNumberFormat="1" applyFont="1" applyFill="1" applyBorder="1" applyAlignment="1">
      <alignment horizontal="center" vertical="center"/>
    </xf>
    <xf numFmtId="0" fontId="9" fillId="0" borderId="3" xfId="1" applyNumberFormat="1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left" vertical="top" wrapText="1"/>
    </xf>
    <xf numFmtId="43" fontId="5" fillId="2" borderId="4" xfId="0" applyNumberFormat="1" applyFont="1" applyFill="1" applyBorder="1" applyAlignment="1">
      <alignment horizontal="center" vertical="center"/>
    </xf>
    <xf numFmtId="43" fontId="5" fillId="3" borderId="4" xfId="0" applyNumberFormat="1" applyFont="1" applyFill="1" applyBorder="1" applyAlignment="1">
      <alignment horizontal="center" vertical="center"/>
    </xf>
    <xf numFmtId="43" fontId="5" fillId="10" borderId="4" xfId="0" applyNumberFormat="1" applyFont="1" applyFill="1" applyBorder="1" applyAlignment="1">
      <alignment horizontal="center" vertical="center"/>
    </xf>
    <xf numFmtId="43" fontId="5" fillId="10" borderId="1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8" fillId="0" borderId="0" xfId="0" applyFont="1"/>
    <xf numFmtId="0" fontId="8" fillId="0" borderId="0" xfId="0" applyFont="1" applyFill="1" applyBorder="1"/>
    <xf numFmtId="3" fontId="2" fillId="0" borderId="0" xfId="0" applyNumberFormat="1" applyFont="1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43" fontId="2" fillId="0" borderId="0" xfId="0" applyNumberFormat="1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7" borderId="0" xfId="0" applyFont="1" applyFill="1"/>
    <xf numFmtId="0" fontId="2" fillId="8" borderId="0" xfId="0" applyFont="1" applyFill="1"/>
    <xf numFmtId="0" fontId="10" fillId="0" borderId="0" xfId="0" applyFont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1" fillId="11" borderId="2" xfId="1" applyNumberFormat="1" applyFont="1" applyFill="1" applyBorder="1" applyAlignment="1">
      <alignment horizontal="center" vertical="top" wrapText="1"/>
    </xf>
    <xf numFmtId="0" fontId="1" fillId="11" borderId="2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0" borderId="3" xfId="0" applyFont="1" applyBorder="1"/>
    <xf numFmtId="0" fontId="1" fillId="12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3" fillId="11" borderId="3" xfId="1" applyNumberFormat="1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/>
    </xf>
    <xf numFmtId="164" fontId="1" fillId="11" borderId="3" xfId="0" applyNumberFormat="1" applyFont="1" applyFill="1" applyBorder="1" applyAlignment="1">
      <alignment horizontal="center" wrapText="1"/>
    </xf>
    <xf numFmtId="0" fontId="12" fillId="11" borderId="3" xfId="0" applyFont="1" applyFill="1" applyBorder="1" applyAlignment="1">
      <alignment horizontal="center" wrapText="1"/>
    </xf>
    <xf numFmtId="0" fontId="1" fillId="1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11" fillId="11" borderId="3" xfId="1" applyNumberFormat="1" applyFont="1" applyFill="1" applyBorder="1" applyAlignment="1">
      <alignment horizontal="left" vertical="top" wrapText="1"/>
    </xf>
    <xf numFmtId="43" fontId="10" fillId="11" borderId="3" xfId="0" applyNumberFormat="1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164" fontId="1" fillId="13" borderId="3" xfId="0" applyNumberFormat="1" applyFont="1" applyFill="1" applyBorder="1"/>
    <xf numFmtId="4" fontId="14" fillId="11" borderId="3" xfId="0" applyNumberFormat="1" applyFont="1" applyFill="1" applyBorder="1" applyAlignment="1">
      <alignment horizontal="center" vertical="center"/>
    </xf>
    <xf numFmtId="43" fontId="15" fillId="11" borderId="3" xfId="0" applyNumberFormat="1" applyFont="1" applyFill="1" applyBorder="1" applyAlignment="1">
      <alignment horizontal="center" vertical="center"/>
    </xf>
    <xf numFmtId="43" fontId="14" fillId="12" borderId="3" xfId="0" applyNumberFormat="1" applyFont="1" applyFill="1" applyBorder="1" applyAlignment="1">
      <alignment horizontal="center" vertical="center"/>
    </xf>
    <xf numFmtId="164" fontId="14" fillId="15" borderId="3" xfId="0" applyNumberFormat="1" applyFont="1" applyFill="1" applyBorder="1" applyAlignment="1">
      <alignment horizontal="center" vertical="center"/>
    </xf>
    <xf numFmtId="43" fontId="14" fillId="15" borderId="3" xfId="0" applyNumberFormat="1" applyFont="1" applyFill="1" applyBorder="1" applyAlignment="1">
      <alignment horizontal="center" vertical="center"/>
    </xf>
    <xf numFmtId="164" fontId="0" fillId="14" borderId="3" xfId="0" applyNumberFormat="1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vertical="center"/>
    </xf>
    <xf numFmtId="164" fontId="1" fillId="5" borderId="3" xfId="0" applyNumberFormat="1" applyFont="1" applyFill="1" applyBorder="1"/>
    <xf numFmtId="0" fontId="18" fillId="11" borderId="3" xfId="1" applyNumberFormat="1" applyFont="1" applyFill="1" applyBorder="1" applyAlignment="1">
      <alignment horizontal="left" vertical="top" wrapText="1"/>
    </xf>
    <xf numFmtId="0" fontId="14" fillId="14" borderId="3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13" fillId="11" borderId="3" xfId="1" applyNumberFormat="1" applyFont="1" applyFill="1" applyBorder="1" applyAlignment="1">
      <alignment horizontal="left" vertical="top" wrapText="1"/>
    </xf>
    <xf numFmtId="43" fontId="16" fillId="9" borderId="4" xfId="0" applyNumberFormat="1" applyFont="1" applyFill="1" applyBorder="1" applyAlignment="1">
      <alignment horizontal="center" vertical="center"/>
    </xf>
    <xf numFmtId="43" fontId="1" fillId="9" borderId="4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10" fillId="0" borderId="0" xfId="0" applyFont="1" applyFill="1" applyBorder="1"/>
    <xf numFmtId="3" fontId="0" fillId="0" borderId="0" xfId="0" applyNumberFormat="1"/>
    <xf numFmtId="4" fontId="0" fillId="0" borderId="0" xfId="0" applyNumberFormat="1" applyFill="1" applyBorder="1"/>
    <xf numFmtId="3" fontId="0" fillId="0" borderId="0" xfId="0" applyNumberFormat="1" applyFill="1" applyBorder="1"/>
    <xf numFmtId="43" fontId="0" fillId="0" borderId="0" xfId="0" applyNumberFormat="1"/>
    <xf numFmtId="0" fontId="0" fillId="0" borderId="0" xfId="0" applyFill="1" applyBorder="1"/>
    <xf numFmtId="0" fontId="0" fillId="7" borderId="0" xfId="0" applyFill="1"/>
    <xf numFmtId="0" fontId="0" fillId="8" borderId="0" xfId="0" applyFill="1"/>
    <xf numFmtId="0" fontId="21" fillId="0" borderId="3" xfId="1" applyNumberFormat="1" applyFont="1" applyBorder="1" applyAlignment="1">
      <alignment horizontal="center" vertical="top" wrapText="1"/>
    </xf>
    <xf numFmtId="0" fontId="1" fillId="11" borderId="4" xfId="0" applyFont="1" applyFill="1" applyBorder="1" applyAlignment="1">
      <alignment horizontal="center" vertical="center"/>
    </xf>
    <xf numFmtId="164" fontId="5" fillId="11" borderId="2" xfId="0" applyNumberFormat="1" applyFont="1" applyFill="1" applyBorder="1" applyAlignment="1">
      <alignment horizontal="center" wrapText="1"/>
    </xf>
    <xf numFmtId="164" fontId="5" fillId="11" borderId="9" xfId="0" applyNumberFormat="1" applyFont="1" applyFill="1" applyBorder="1" applyAlignment="1">
      <alignment horizontal="center" wrapText="1"/>
    </xf>
    <xf numFmtId="4" fontId="2" fillId="11" borderId="3" xfId="0" applyNumberFormat="1" applyFont="1" applyFill="1" applyBorder="1" applyAlignment="1">
      <alignment horizontal="center" vertical="center"/>
    </xf>
    <xf numFmtId="43" fontId="8" fillId="11" borderId="3" xfId="0" applyNumberFormat="1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/>
    </xf>
    <xf numFmtId="0" fontId="23" fillId="0" borderId="3" xfId="1" applyNumberFormat="1" applyFont="1" applyBorder="1" applyAlignment="1">
      <alignment horizontal="left" vertical="top" wrapText="1"/>
    </xf>
    <xf numFmtId="0" fontId="0" fillId="11" borderId="3" xfId="0" applyFill="1" applyBorder="1"/>
    <xf numFmtId="0" fontId="3" fillId="0" borderId="3" xfId="1" applyNumberFormat="1" applyBorder="1" applyAlignment="1">
      <alignment horizontal="left" vertical="top" wrapText="1"/>
    </xf>
    <xf numFmtId="0" fontId="14" fillId="16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2" fillId="0" borderId="3" xfId="1" applyNumberFormat="1" applyFont="1" applyBorder="1" applyAlignment="1">
      <alignment horizontal="left" vertical="top" wrapText="1"/>
    </xf>
    <xf numFmtId="43" fontId="24" fillId="10" borderId="4" xfId="0" applyNumberFormat="1" applyFont="1" applyFill="1" applyBorder="1" applyAlignment="1">
      <alignment horizontal="center" vertical="center"/>
    </xf>
    <xf numFmtId="43" fontId="24" fillId="10" borderId="11" xfId="0" applyNumberFormat="1" applyFont="1" applyFill="1" applyBorder="1" applyAlignment="1">
      <alignment horizontal="center" vertical="center"/>
    </xf>
    <xf numFmtId="43" fontId="1" fillId="10" borderId="4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6" fillId="0" borderId="9" xfId="1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wrapText="1"/>
    </xf>
    <xf numFmtId="0" fontId="7" fillId="11" borderId="9" xfId="0" applyFont="1" applyFill="1" applyBorder="1" applyAlignment="1">
      <alignment horizontal="center" wrapText="1"/>
    </xf>
    <xf numFmtId="0" fontId="5" fillId="11" borderId="8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11" borderId="4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22" fillId="0" borderId="2" xfId="1" applyNumberFormat="1" applyFont="1" applyBorder="1" applyAlignment="1">
      <alignment horizontal="center" vertical="center" wrapText="1"/>
    </xf>
    <xf numFmtId="0" fontId="22" fillId="0" borderId="9" xfId="1" applyNumberFormat="1" applyFont="1" applyBorder="1" applyAlignment="1">
      <alignment horizontal="center" vertical="center" wrapText="1"/>
    </xf>
    <xf numFmtId="164" fontId="5" fillId="11" borderId="2" xfId="0" applyNumberFormat="1" applyFont="1" applyFill="1" applyBorder="1" applyAlignment="1">
      <alignment horizontal="center" wrapText="1"/>
    </xf>
    <xf numFmtId="164" fontId="5" fillId="11" borderId="9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17" borderId="3" xfId="0" applyFont="1" applyFill="1" applyBorder="1"/>
    <xf numFmtId="0" fontId="1" fillId="17" borderId="3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 wrapText="1"/>
    </xf>
    <xf numFmtId="0" fontId="1" fillId="17" borderId="7" xfId="0" applyFont="1" applyFill="1" applyBorder="1" applyAlignment="1">
      <alignment horizontal="center"/>
    </xf>
    <xf numFmtId="3" fontId="0" fillId="0" borderId="3" xfId="0" applyNumberFormat="1" applyBorder="1"/>
    <xf numFmtId="0" fontId="25" fillId="11" borderId="4" xfId="0" applyFont="1" applyFill="1" applyBorder="1" applyAlignment="1"/>
    <xf numFmtId="0" fontId="25" fillId="17" borderId="3" xfId="0" applyFont="1" applyFill="1" applyBorder="1" applyAlignment="1">
      <alignment horizontal="left"/>
    </xf>
    <xf numFmtId="3" fontId="0" fillId="17" borderId="3" xfId="0" applyNumberFormat="1" applyFill="1" applyBorder="1"/>
    <xf numFmtId="3" fontId="0" fillId="17" borderId="0" xfId="0" applyNumberFormat="1" applyFill="1" applyBorder="1"/>
    <xf numFmtId="3" fontId="10" fillId="17" borderId="3" xfId="0" applyNumberFormat="1" applyFont="1" applyFill="1" applyBorder="1"/>
    <xf numFmtId="10" fontId="0" fillId="0" borderId="0" xfId="0" applyNumberForma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ruo\AppData\Roaming\Microsoft\Excel\&#1052;&#1045;&#1057;&#1058;&#1053;&#1067;&#1049;%20&#1041;&#1070;&#1044;&#1046;&#1045;&#1058;%20&#1085;&#1072;%202023%20&#1043;&#1054;&#1044;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  <sheetName val="САДЫ"/>
      <sheetName val="МИНИМАЛКА"/>
      <sheetName val="центр"/>
      <sheetName val="уо"/>
      <sheetName val="коммуналка"/>
      <sheetName val="цдо"/>
      <sheetName val="питание школы"/>
      <sheetName val="питание сады"/>
      <sheetName val="роснефьть"/>
      <sheetName val="дюсш"/>
      <sheetName val="центр роста"/>
      <sheetName val="энергосбережение"/>
      <sheetName val="лагерь Березка"/>
      <sheetName val="Софин субсидий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</sheetNames>
    <sheetDataSet>
      <sheetData sheetId="0">
        <row r="34">
          <cell r="C34">
            <v>51854319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workbookViewId="0">
      <selection activeCell="Q12" sqref="Q12"/>
    </sheetView>
  </sheetViews>
  <sheetFormatPr defaultColWidth="9.140625" defaultRowHeight="15.75"/>
  <cols>
    <col min="1" max="1" width="9.140625" style="1"/>
    <col min="2" max="2" width="35.7109375" style="1" customWidth="1"/>
    <col min="3" max="3" width="22" style="1" hidden="1" customWidth="1"/>
    <col min="4" max="4" width="21.7109375" style="1" hidden="1" customWidth="1"/>
    <col min="5" max="5" width="20.28515625" style="1" hidden="1" customWidth="1"/>
    <col min="6" max="6" width="16.7109375" style="1" hidden="1" customWidth="1"/>
    <col min="7" max="7" width="16.7109375" style="1" customWidth="1"/>
    <col min="8" max="8" width="9.140625" style="1"/>
    <col min="9" max="9" width="18.140625" style="41" customWidth="1"/>
    <col min="10" max="10" width="19.42578125" style="42" customWidth="1"/>
    <col min="11" max="11" width="17.42578125" style="1" customWidth="1"/>
    <col min="12" max="12" width="24" style="1" customWidth="1"/>
    <col min="13" max="13" width="17.28515625" style="1" customWidth="1"/>
    <col min="14" max="14" width="14.42578125" style="1" customWidth="1"/>
    <col min="15" max="15" width="17.85546875" style="1" customWidth="1"/>
    <col min="16" max="16384" width="9.140625" style="1"/>
  </cols>
  <sheetData>
    <row r="1" spans="1:15">
      <c r="D1" s="1" t="s">
        <v>0</v>
      </c>
      <c r="I1" s="2"/>
      <c r="J1" s="2"/>
    </row>
    <row r="2" spans="1:15">
      <c r="D2" s="1" t="s">
        <v>1</v>
      </c>
      <c r="I2" s="2"/>
      <c r="J2" s="2"/>
    </row>
    <row r="3" spans="1:15">
      <c r="B3" s="1" t="s">
        <v>2</v>
      </c>
      <c r="C3" s="1" t="s">
        <v>3</v>
      </c>
      <c r="G3" s="1">
        <v>110047010</v>
      </c>
      <c r="I3" s="119"/>
      <c r="J3" s="119"/>
      <c r="K3" s="119"/>
      <c r="L3" s="119"/>
    </row>
    <row r="4" spans="1:15">
      <c r="A4" s="120"/>
      <c r="B4" s="3" t="s">
        <v>4</v>
      </c>
      <c r="C4" s="4">
        <v>111</v>
      </c>
      <c r="D4" s="5" t="s">
        <v>5</v>
      </c>
      <c r="E4" s="4">
        <v>111</v>
      </c>
      <c r="F4" s="4">
        <v>119</v>
      </c>
      <c r="G4" s="4">
        <v>112</v>
      </c>
      <c r="H4" s="123">
        <v>244</v>
      </c>
      <c r="I4" s="124"/>
      <c r="J4" s="124"/>
      <c r="K4" s="124"/>
      <c r="L4" s="124"/>
      <c r="M4" s="125"/>
      <c r="N4" s="4">
        <v>853</v>
      </c>
      <c r="O4" s="126" t="s">
        <v>6</v>
      </c>
    </row>
    <row r="5" spans="1:15">
      <c r="A5" s="121"/>
      <c r="B5" s="127">
        <v>40010</v>
      </c>
      <c r="C5" s="129">
        <v>211000</v>
      </c>
      <c r="D5" s="5"/>
      <c r="E5" s="4">
        <v>266</v>
      </c>
      <c r="F5" s="129">
        <v>213000</v>
      </c>
      <c r="G5" s="130">
        <v>214000</v>
      </c>
      <c r="H5" s="113">
        <v>221000</v>
      </c>
      <c r="I5" s="132">
        <v>225000</v>
      </c>
      <c r="J5" s="111">
        <v>226000</v>
      </c>
      <c r="K5" s="113">
        <v>344000</v>
      </c>
      <c r="L5" s="113">
        <v>346000</v>
      </c>
      <c r="M5" s="115">
        <v>349</v>
      </c>
      <c r="N5" s="117">
        <v>292000</v>
      </c>
      <c r="O5" s="126"/>
    </row>
    <row r="6" spans="1:15">
      <c r="A6" s="122"/>
      <c r="B6" s="128"/>
      <c r="C6" s="129"/>
      <c r="D6" s="5"/>
      <c r="E6" s="4" t="s">
        <v>7</v>
      </c>
      <c r="F6" s="129"/>
      <c r="G6" s="131"/>
      <c r="H6" s="114"/>
      <c r="I6" s="133"/>
      <c r="J6" s="112"/>
      <c r="K6" s="114"/>
      <c r="L6" s="114"/>
      <c r="M6" s="116"/>
      <c r="N6" s="118"/>
      <c r="O6" s="126"/>
    </row>
    <row r="7" spans="1:15" ht="31.5">
      <c r="A7" s="6">
        <v>10</v>
      </c>
      <c r="B7" s="7" t="s">
        <v>8</v>
      </c>
      <c r="C7" s="8">
        <f>45000*12+D7</f>
        <v>660000</v>
      </c>
      <c r="D7" s="9">
        <v>120000</v>
      </c>
      <c r="E7" s="8">
        <v>30000</v>
      </c>
      <c r="F7" s="8">
        <f t="shared" ref="F7" si="0">C7*30.2%</f>
        <v>199320</v>
      </c>
      <c r="G7" s="10">
        <v>20000</v>
      </c>
      <c r="H7" s="11"/>
      <c r="I7" s="12">
        <v>75000</v>
      </c>
      <c r="J7" s="12">
        <v>75000</v>
      </c>
      <c r="K7" s="11">
        <v>30000</v>
      </c>
      <c r="L7" s="11">
        <v>30000</v>
      </c>
      <c r="N7" s="13">
        <v>2000</v>
      </c>
      <c r="O7" s="14"/>
    </row>
    <row r="8" spans="1:15">
      <c r="A8" s="6"/>
      <c r="B8" s="16"/>
      <c r="C8" s="8">
        <v>0</v>
      </c>
      <c r="D8" s="9"/>
      <c r="E8" s="8"/>
      <c r="F8" s="8"/>
      <c r="G8" s="10"/>
      <c r="H8" s="11"/>
      <c r="I8" s="17"/>
      <c r="J8" s="18"/>
      <c r="K8" s="11"/>
      <c r="L8" s="11"/>
      <c r="N8" s="13"/>
      <c r="O8" s="14">
        <f>C8+D8+E8+F8+G8+I8+J8+K8+L8+M8+N8</f>
        <v>0</v>
      </c>
    </row>
    <row r="9" spans="1:15">
      <c r="A9" s="6"/>
      <c r="B9" s="19"/>
      <c r="C9" s="20"/>
      <c r="D9" s="21"/>
      <c r="E9" s="8"/>
      <c r="F9" s="20"/>
      <c r="G9" s="20"/>
      <c r="H9" s="22"/>
      <c r="I9" s="23"/>
      <c r="J9" s="24"/>
      <c r="K9" s="22"/>
      <c r="L9" s="22"/>
      <c r="M9" s="25"/>
      <c r="N9" s="20"/>
      <c r="O9" s="14">
        <f>C9+D9+E9+F9+G9+I9+J9+K9+L9+M9+N9</f>
        <v>0</v>
      </c>
    </row>
    <row r="10" spans="1:15">
      <c r="A10" s="26"/>
      <c r="B10" s="27" t="s">
        <v>9</v>
      </c>
      <c r="C10" s="28">
        <f>SUM(C7:C9)</f>
        <v>660000</v>
      </c>
      <c r="D10" s="29"/>
      <c r="E10" s="28">
        <f>SUM(E7:E9)</f>
        <v>30000</v>
      </c>
      <c r="F10" s="28">
        <f>SUM(F7:F9)</f>
        <v>199320</v>
      </c>
      <c r="G10" s="30"/>
      <c r="H10" s="30"/>
      <c r="I10" s="31"/>
      <c r="J10" s="31"/>
      <c r="K10" s="30"/>
      <c r="L10" s="30"/>
      <c r="M10" s="30"/>
      <c r="N10" s="28"/>
      <c r="O10" s="30"/>
    </row>
    <row r="11" spans="1:15">
      <c r="G11" s="32"/>
      <c r="H11" s="33"/>
      <c r="I11" s="34"/>
      <c r="J11" s="34"/>
      <c r="K11" s="33"/>
      <c r="L11" s="33"/>
    </row>
    <row r="12" spans="1:15">
      <c r="G12" s="35"/>
      <c r="I12" s="36"/>
      <c r="J12" s="37"/>
      <c r="K12" s="35"/>
      <c r="O12" s="38"/>
    </row>
    <row r="13" spans="1:15">
      <c r="C13" s="38">
        <f>C10+D10+E10+F10</f>
        <v>889320</v>
      </c>
      <c r="I13" s="15"/>
      <c r="J13" s="15"/>
      <c r="K13" s="32"/>
      <c r="L13" s="32"/>
    </row>
    <row r="14" spans="1:15">
      <c r="I14" s="15"/>
      <c r="J14" s="15"/>
      <c r="K14" s="38"/>
      <c r="L14" s="38"/>
    </row>
    <row r="15" spans="1:15">
      <c r="I15" s="15"/>
      <c r="J15" s="15"/>
    </row>
    <row r="16" spans="1:15">
      <c r="I16" s="36"/>
      <c r="J16" s="15"/>
      <c r="K16" s="32"/>
      <c r="L16" s="32"/>
    </row>
    <row r="17" spans="2:10">
      <c r="B17" s="1" t="s">
        <v>10</v>
      </c>
      <c r="C17" s="39">
        <v>53000000</v>
      </c>
      <c r="I17" s="15"/>
      <c r="J17" s="15"/>
    </row>
    <row r="18" spans="2:10">
      <c r="C18" s="39"/>
      <c r="I18" s="15"/>
      <c r="J18" s="15"/>
    </row>
    <row r="19" spans="2:10">
      <c r="B19" s="1" t="s">
        <v>11</v>
      </c>
      <c r="C19" s="39">
        <v>8003900</v>
      </c>
      <c r="I19" s="15"/>
      <c r="J19" s="15"/>
    </row>
    <row r="20" spans="2:10">
      <c r="B20" s="1" t="s">
        <v>12</v>
      </c>
      <c r="C20" s="40">
        <f>C13</f>
        <v>889320</v>
      </c>
      <c r="I20" s="15"/>
      <c r="J20" s="15"/>
    </row>
    <row r="21" spans="2:10">
      <c r="B21" s="1" t="s">
        <v>13</v>
      </c>
      <c r="C21" s="39">
        <f>[1]ШКОЛЫ!C34</f>
        <v>51854319</v>
      </c>
      <c r="I21" s="15"/>
      <c r="J21" s="15"/>
    </row>
    <row r="22" spans="2:10">
      <c r="B22" s="1" t="s">
        <v>14</v>
      </c>
      <c r="C22" s="39">
        <v>1600000</v>
      </c>
      <c r="I22" s="15"/>
      <c r="J22" s="15"/>
    </row>
    <row r="23" spans="2:10">
      <c r="B23" s="1" t="s">
        <v>15</v>
      </c>
      <c r="C23" s="39">
        <v>16093601</v>
      </c>
      <c r="I23" s="15"/>
      <c r="J23" s="15"/>
    </row>
    <row r="24" spans="2:10">
      <c r="B24" s="1" t="s">
        <v>16</v>
      </c>
      <c r="C24" s="39">
        <v>22380000</v>
      </c>
      <c r="I24" s="15"/>
      <c r="J24" s="15"/>
    </row>
    <row r="25" spans="2:10">
      <c r="I25" s="15"/>
      <c r="J25" s="15"/>
    </row>
    <row r="26" spans="2:10">
      <c r="C26" s="1">
        <f>SUM(C17:C25)</f>
        <v>153821140</v>
      </c>
      <c r="I26" s="15"/>
      <c r="J26" s="15"/>
    </row>
    <row r="27" spans="2:10">
      <c r="I27" s="15"/>
      <c r="J27" s="15"/>
    </row>
    <row r="28" spans="2:10">
      <c r="I28" s="15"/>
      <c r="J28" s="15"/>
    </row>
    <row r="29" spans="2:10">
      <c r="I29" s="15"/>
      <c r="J29" s="15"/>
    </row>
    <row r="30" spans="2:10">
      <c r="I30" s="15"/>
      <c r="J30" s="15"/>
    </row>
    <row r="31" spans="2:10">
      <c r="I31" s="15"/>
      <c r="J31" s="15"/>
    </row>
    <row r="32" spans="2:10">
      <c r="I32" s="15"/>
      <c r="J32" s="15"/>
    </row>
    <row r="33" spans="9:10">
      <c r="I33" s="15"/>
      <c r="J33" s="15"/>
    </row>
    <row r="34" spans="9:10">
      <c r="I34" s="15"/>
      <c r="J34" s="15"/>
    </row>
    <row r="35" spans="9:10">
      <c r="I35" s="15"/>
      <c r="J35" s="15"/>
    </row>
    <row r="36" spans="9:10">
      <c r="I36" s="15"/>
      <c r="J36" s="15"/>
    </row>
    <row r="37" spans="9:10">
      <c r="I37" s="15"/>
      <c r="J37" s="15"/>
    </row>
    <row r="38" spans="9:10">
      <c r="I38" s="15"/>
      <c r="J38" s="15"/>
    </row>
    <row r="39" spans="9:10">
      <c r="I39" s="15"/>
      <c r="J39" s="15"/>
    </row>
    <row r="40" spans="9:10">
      <c r="I40" s="15"/>
      <c r="J40" s="15"/>
    </row>
    <row r="41" spans="9:10">
      <c r="I41" s="15"/>
      <c r="J41" s="15"/>
    </row>
    <row r="42" spans="9:10">
      <c r="I42" s="15"/>
      <c r="J42" s="15"/>
    </row>
    <row r="43" spans="9:10">
      <c r="I43" s="15"/>
      <c r="J43" s="15"/>
    </row>
    <row r="44" spans="9:10">
      <c r="I44" s="15"/>
      <c r="J44" s="15"/>
    </row>
    <row r="45" spans="9:10">
      <c r="I45" s="15"/>
      <c r="J45" s="15"/>
    </row>
    <row r="46" spans="9:10">
      <c r="I46" s="15"/>
      <c r="J46" s="15"/>
    </row>
    <row r="47" spans="9:10">
      <c r="I47" s="15"/>
      <c r="J47" s="15"/>
    </row>
    <row r="48" spans="9:10">
      <c r="I48" s="15"/>
      <c r="J48" s="15"/>
    </row>
    <row r="49" spans="9:10">
      <c r="I49" s="15"/>
      <c r="J49" s="15"/>
    </row>
    <row r="50" spans="9:10">
      <c r="I50" s="15"/>
      <c r="J50" s="15"/>
    </row>
    <row r="51" spans="9:10">
      <c r="I51" s="15"/>
      <c r="J51" s="15"/>
    </row>
    <row r="52" spans="9:10">
      <c r="I52" s="15"/>
      <c r="J52" s="15"/>
    </row>
    <row r="53" spans="9:10">
      <c r="I53" s="15"/>
      <c r="J53" s="15"/>
    </row>
    <row r="54" spans="9:10">
      <c r="I54" s="15"/>
      <c r="J54" s="15"/>
    </row>
    <row r="55" spans="9:10">
      <c r="I55" s="15"/>
      <c r="J55" s="15"/>
    </row>
    <row r="56" spans="9:10">
      <c r="I56" s="15"/>
      <c r="J56" s="15"/>
    </row>
    <row r="57" spans="9:10">
      <c r="I57" s="15"/>
      <c r="J57" s="15"/>
    </row>
    <row r="58" spans="9:10">
      <c r="I58" s="15"/>
      <c r="J58" s="15"/>
    </row>
    <row r="59" spans="9:10">
      <c r="I59" s="15"/>
      <c r="J59" s="15"/>
    </row>
    <row r="60" spans="9:10">
      <c r="I60" s="15"/>
      <c r="J60" s="15"/>
    </row>
    <row r="61" spans="9:10">
      <c r="I61" s="15"/>
      <c r="J61" s="15"/>
    </row>
    <row r="62" spans="9:10">
      <c r="I62" s="15"/>
      <c r="J62" s="15"/>
    </row>
    <row r="63" spans="9:10">
      <c r="I63" s="15"/>
      <c r="J63" s="15"/>
    </row>
    <row r="64" spans="9:10">
      <c r="I64" s="15"/>
      <c r="J64" s="15"/>
    </row>
    <row r="65" spans="9:10">
      <c r="I65" s="15"/>
      <c r="J65" s="15"/>
    </row>
    <row r="66" spans="9:10">
      <c r="I66" s="15"/>
      <c r="J66" s="15"/>
    </row>
    <row r="67" spans="9:10">
      <c r="I67" s="15"/>
      <c r="J67" s="15"/>
    </row>
    <row r="68" spans="9:10">
      <c r="I68" s="15"/>
      <c r="J68" s="15"/>
    </row>
    <row r="69" spans="9:10">
      <c r="I69" s="15"/>
      <c r="J69" s="15"/>
    </row>
    <row r="70" spans="9:10">
      <c r="I70" s="15"/>
      <c r="J70" s="15"/>
    </row>
    <row r="71" spans="9:10">
      <c r="I71" s="15"/>
      <c r="J71" s="15"/>
    </row>
    <row r="72" spans="9:10">
      <c r="I72" s="15"/>
      <c r="J72" s="15"/>
    </row>
    <row r="73" spans="9:10">
      <c r="I73" s="15"/>
      <c r="J73" s="15"/>
    </row>
    <row r="74" spans="9:10">
      <c r="I74" s="15"/>
      <c r="J74" s="15"/>
    </row>
    <row r="75" spans="9:10">
      <c r="I75" s="15"/>
      <c r="J75" s="15"/>
    </row>
    <row r="76" spans="9:10">
      <c r="I76" s="15"/>
      <c r="J76" s="15"/>
    </row>
    <row r="77" spans="9:10">
      <c r="I77" s="15"/>
      <c r="J77" s="15"/>
    </row>
    <row r="78" spans="9:10">
      <c r="I78" s="15"/>
      <c r="J78" s="15"/>
    </row>
    <row r="79" spans="9:10">
      <c r="I79" s="15"/>
      <c r="J79" s="15"/>
    </row>
    <row r="80" spans="9:10">
      <c r="I80" s="15"/>
      <c r="J80" s="15"/>
    </row>
    <row r="81" spans="9:10">
      <c r="I81" s="15"/>
      <c r="J81" s="15"/>
    </row>
    <row r="82" spans="9:10">
      <c r="I82" s="15"/>
      <c r="J82" s="15"/>
    </row>
    <row r="83" spans="9:10">
      <c r="I83" s="15"/>
      <c r="J83" s="15"/>
    </row>
    <row r="84" spans="9:10">
      <c r="I84" s="15"/>
      <c r="J84" s="15"/>
    </row>
    <row r="85" spans="9:10">
      <c r="I85" s="15"/>
      <c r="J85" s="15"/>
    </row>
    <row r="86" spans="9:10">
      <c r="I86" s="15"/>
      <c r="J86" s="15"/>
    </row>
    <row r="87" spans="9:10">
      <c r="I87" s="15"/>
      <c r="J87" s="15"/>
    </row>
    <row r="88" spans="9:10">
      <c r="I88" s="15"/>
      <c r="J88" s="15"/>
    </row>
    <row r="89" spans="9:10">
      <c r="I89" s="15"/>
      <c r="J89" s="15"/>
    </row>
    <row r="90" spans="9:10">
      <c r="I90" s="15"/>
      <c r="J90" s="15"/>
    </row>
    <row r="91" spans="9:10">
      <c r="I91" s="15"/>
      <c r="J91" s="15"/>
    </row>
    <row r="92" spans="9:10">
      <c r="I92" s="15"/>
      <c r="J92" s="15"/>
    </row>
    <row r="93" spans="9:10">
      <c r="I93" s="15"/>
      <c r="J93" s="15"/>
    </row>
    <row r="94" spans="9:10">
      <c r="I94" s="15"/>
      <c r="J94" s="15"/>
    </row>
    <row r="95" spans="9:10">
      <c r="I95" s="15"/>
      <c r="J95" s="15"/>
    </row>
    <row r="96" spans="9:10">
      <c r="I96" s="15"/>
      <c r="J96" s="15"/>
    </row>
    <row r="97" spans="9:10">
      <c r="I97" s="15"/>
      <c r="J97" s="15"/>
    </row>
    <row r="98" spans="9:10">
      <c r="I98" s="15"/>
      <c r="J98" s="15"/>
    </row>
    <row r="99" spans="9:10">
      <c r="I99" s="15"/>
      <c r="J99" s="15"/>
    </row>
    <row r="100" spans="9:10">
      <c r="I100" s="15"/>
      <c r="J100" s="15"/>
    </row>
    <row r="101" spans="9:10">
      <c r="I101" s="15"/>
      <c r="J101" s="15"/>
    </row>
    <row r="102" spans="9:10">
      <c r="I102" s="15"/>
      <c r="J102" s="15"/>
    </row>
    <row r="103" spans="9:10">
      <c r="I103" s="15"/>
      <c r="J103" s="15"/>
    </row>
    <row r="104" spans="9:10">
      <c r="I104" s="15"/>
      <c r="J104" s="15"/>
    </row>
    <row r="105" spans="9:10">
      <c r="I105" s="15"/>
      <c r="J105" s="15"/>
    </row>
    <row r="106" spans="9:10">
      <c r="I106" s="15"/>
      <c r="J106" s="15"/>
    </row>
    <row r="107" spans="9:10">
      <c r="I107" s="15"/>
      <c r="J107" s="15"/>
    </row>
    <row r="108" spans="9:10">
      <c r="I108" s="15"/>
      <c r="J108" s="15"/>
    </row>
    <row r="109" spans="9:10">
      <c r="I109" s="15"/>
      <c r="J109" s="15"/>
    </row>
    <row r="110" spans="9:10">
      <c r="I110" s="15"/>
      <c r="J110" s="15"/>
    </row>
    <row r="111" spans="9:10">
      <c r="I111" s="15"/>
      <c r="J111" s="15"/>
    </row>
    <row r="112" spans="9:10">
      <c r="I112" s="15"/>
      <c r="J112" s="15"/>
    </row>
    <row r="113" spans="9:10">
      <c r="I113" s="15"/>
      <c r="J113" s="15"/>
    </row>
    <row r="114" spans="9:10">
      <c r="I114" s="15"/>
      <c r="J114" s="15"/>
    </row>
    <row r="115" spans="9:10">
      <c r="I115" s="15"/>
      <c r="J115" s="15"/>
    </row>
    <row r="116" spans="9:10">
      <c r="I116" s="15"/>
      <c r="J116" s="15"/>
    </row>
    <row r="117" spans="9:10">
      <c r="I117" s="15"/>
      <c r="J117" s="15"/>
    </row>
    <row r="118" spans="9:10">
      <c r="I118" s="15"/>
      <c r="J118" s="15"/>
    </row>
    <row r="119" spans="9:10">
      <c r="I119" s="15"/>
      <c r="J119" s="15"/>
    </row>
    <row r="120" spans="9:10">
      <c r="I120" s="15"/>
      <c r="J120" s="15"/>
    </row>
    <row r="121" spans="9:10">
      <c r="I121" s="15"/>
      <c r="J121" s="15"/>
    </row>
    <row r="122" spans="9:10">
      <c r="I122" s="15"/>
      <c r="J122" s="15"/>
    </row>
    <row r="123" spans="9:10">
      <c r="I123" s="15"/>
      <c r="J123" s="15"/>
    </row>
    <row r="124" spans="9:10">
      <c r="I124" s="15"/>
      <c r="J124" s="15"/>
    </row>
    <row r="125" spans="9:10">
      <c r="I125" s="15"/>
      <c r="J125" s="15"/>
    </row>
    <row r="126" spans="9:10">
      <c r="I126" s="15"/>
      <c r="J126" s="15"/>
    </row>
    <row r="127" spans="9:10">
      <c r="I127" s="15"/>
      <c r="J127" s="15"/>
    </row>
    <row r="128" spans="9:10">
      <c r="I128" s="15"/>
      <c r="J128" s="15"/>
    </row>
    <row r="129" spans="9:10">
      <c r="I129" s="15"/>
      <c r="J129" s="15"/>
    </row>
    <row r="130" spans="9:10">
      <c r="I130" s="15"/>
      <c r="J130" s="15"/>
    </row>
    <row r="131" spans="9:10">
      <c r="I131" s="15"/>
      <c r="J131" s="15"/>
    </row>
    <row r="132" spans="9:10">
      <c r="I132" s="15"/>
      <c r="J132" s="15"/>
    </row>
    <row r="133" spans="9:10">
      <c r="I133" s="15"/>
      <c r="J133" s="15"/>
    </row>
    <row r="134" spans="9:10">
      <c r="I134" s="15"/>
      <c r="J134" s="15"/>
    </row>
    <row r="135" spans="9:10">
      <c r="I135" s="15"/>
      <c r="J135" s="15"/>
    </row>
    <row r="136" spans="9:10">
      <c r="I136" s="15"/>
      <c r="J136" s="15"/>
    </row>
    <row r="137" spans="9:10">
      <c r="I137" s="15"/>
      <c r="J137" s="15"/>
    </row>
    <row r="138" spans="9:10">
      <c r="I138" s="15"/>
      <c r="J138" s="15"/>
    </row>
    <row r="139" spans="9:10">
      <c r="I139" s="15"/>
      <c r="J139" s="15"/>
    </row>
    <row r="140" spans="9:10">
      <c r="I140" s="15"/>
      <c r="J140" s="15"/>
    </row>
    <row r="141" spans="9:10">
      <c r="I141" s="15"/>
      <c r="J141" s="15"/>
    </row>
    <row r="142" spans="9:10">
      <c r="I142" s="15"/>
      <c r="J142" s="15"/>
    </row>
    <row r="143" spans="9:10">
      <c r="I143" s="15"/>
      <c r="J143" s="15"/>
    </row>
    <row r="144" spans="9:10">
      <c r="I144" s="15"/>
      <c r="J144" s="15"/>
    </row>
    <row r="145" spans="9:10">
      <c r="I145" s="15"/>
      <c r="J145" s="15"/>
    </row>
    <row r="146" spans="9:10">
      <c r="I146" s="15"/>
      <c r="J146" s="15"/>
    </row>
    <row r="147" spans="9:10">
      <c r="I147" s="15"/>
      <c r="J147" s="15"/>
    </row>
    <row r="148" spans="9:10">
      <c r="I148" s="15"/>
      <c r="J148" s="15"/>
    </row>
    <row r="149" spans="9:10">
      <c r="I149" s="15"/>
      <c r="J149" s="15"/>
    </row>
    <row r="150" spans="9:10">
      <c r="I150" s="15"/>
      <c r="J150" s="15"/>
    </row>
    <row r="151" spans="9:10">
      <c r="I151" s="15"/>
      <c r="J151" s="15"/>
    </row>
    <row r="152" spans="9:10">
      <c r="I152" s="15"/>
      <c r="J152" s="15"/>
    </row>
    <row r="153" spans="9:10">
      <c r="I153" s="15"/>
      <c r="J153" s="15"/>
    </row>
    <row r="154" spans="9:10">
      <c r="I154" s="15"/>
      <c r="J154" s="15"/>
    </row>
    <row r="155" spans="9:10">
      <c r="I155" s="15"/>
      <c r="J155" s="15"/>
    </row>
    <row r="156" spans="9:10">
      <c r="I156" s="15"/>
      <c r="J156" s="15"/>
    </row>
    <row r="157" spans="9:10">
      <c r="I157" s="15"/>
      <c r="J157" s="15"/>
    </row>
    <row r="158" spans="9:10">
      <c r="I158" s="15"/>
      <c r="J158" s="15"/>
    </row>
    <row r="159" spans="9:10">
      <c r="I159" s="15"/>
      <c r="J159" s="15"/>
    </row>
    <row r="160" spans="9:10">
      <c r="I160" s="15"/>
      <c r="J160" s="15"/>
    </row>
    <row r="161" spans="9:10">
      <c r="I161" s="15"/>
      <c r="J161" s="15"/>
    </row>
    <row r="162" spans="9:10">
      <c r="I162" s="15"/>
      <c r="J162" s="15"/>
    </row>
    <row r="163" spans="9:10">
      <c r="I163" s="15"/>
      <c r="J163" s="15"/>
    </row>
    <row r="164" spans="9:10">
      <c r="I164" s="15"/>
      <c r="J164" s="15"/>
    </row>
    <row r="165" spans="9:10">
      <c r="I165" s="15"/>
      <c r="J165" s="15"/>
    </row>
    <row r="166" spans="9:10">
      <c r="I166" s="15"/>
      <c r="J166" s="15"/>
    </row>
    <row r="167" spans="9:10">
      <c r="I167" s="15"/>
      <c r="J167" s="15"/>
    </row>
    <row r="168" spans="9:10">
      <c r="I168" s="15"/>
      <c r="J168" s="15"/>
    </row>
    <row r="169" spans="9:10">
      <c r="I169" s="15"/>
      <c r="J169" s="15"/>
    </row>
    <row r="170" spans="9:10">
      <c r="I170" s="15"/>
      <c r="J170" s="15"/>
    </row>
    <row r="171" spans="9:10">
      <c r="I171" s="15"/>
      <c r="J171" s="15"/>
    </row>
    <row r="172" spans="9:10">
      <c r="I172" s="15"/>
      <c r="J172" s="15"/>
    </row>
    <row r="173" spans="9:10">
      <c r="I173" s="15"/>
      <c r="J173" s="15"/>
    </row>
    <row r="174" spans="9:10">
      <c r="I174" s="15"/>
      <c r="J174" s="15"/>
    </row>
    <row r="175" spans="9:10">
      <c r="I175" s="15"/>
      <c r="J175" s="15"/>
    </row>
    <row r="176" spans="9:10">
      <c r="I176" s="15"/>
      <c r="J176" s="15"/>
    </row>
    <row r="177" spans="9:10">
      <c r="I177" s="15"/>
      <c r="J177" s="15"/>
    </row>
    <row r="178" spans="9:10">
      <c r="I178" s="15"/>
      <c r="J178" s="15"/>
    </row>
    <row r="179" spans="9:10">
      <c r="I179" s="15"/>
      <c r="J179" s="15"/>
    </row>
    <row r="180" spans="9:10">
      <c r="I180" s="15"/>
      <c r="J180" s="15"/>
    </row>
    <row r="181" spans="9:10">
      <c r="I181" s="15"/>
      <c r="J181" s="15"/>
    </row>
    <row r="182" spans="9:10">
      <c r="I182" s="15"/>
      <c r="J182" s="15"/>
    </row>
    <row r="183" spans="9:10">
      <c r="I183" s="15"/>
      <c r="J183" s="15"/>
    </row>
    <row r="184" spans="9:10">
      <c r="I184" s="15"/>
      <c r="J184" s="15"/>
    </row>
    <row r="185" spans="9:10">
      <c r="I185" s="15"/>
      <c r="J185" s="15"/>
    </row>
    <row r="186" spans="9:10">
      <c r="I186" s="15"/>
      <c r="J186" s="15"/>
    </row>
    <row r="187" spans="9:10">
      <c r="I187" s="15"/>
      <c r="J187" s="15"/>
    </row>
    <row r="188" spans="9:10">
      <c r="I188" s="15"/>
      <c r="J188" s="15"/>
    </row>
    <row r="189" spans="9:10">
      <c r="I189" s="15"/>
      <c r="J189" s="15"/>
    </row>
    <row r="190" spans="9:10">
      <c r="I190" s="15"/>
      <c r="J190" s="15"/>
    </row>
    <row r="191" spans="9:10">
      <c r="I191" s="15"/>
      <c r="J191" s="15"/>
    </row>
    <row r="192" spans="9:10">
      <c r="I192" s="15"/>
      <c r="J192" s="15"/>
    </row>
    <row r="193" spans="9:10">
      <c r="I193" s="15"/>
      <c r="J193" s="15"/>
    </row>
    <row r="194" spans="9:10">
      <c r="I194" s="15"/>
      <c r="J194" s="15"/>
    </row>
    <row r="195" spans="9:10">
      <c r="I195" s="15"/>
      <c r="J195" s="15"/>
    </row>
    <row r="196" spans="9:10">
      <c r="I196" s="15"/>
      <c r="J196" s="15"/>
    </row>
    <row r="197" spans="9:10">
      <c r="I197" s="15"/>
      <c r="J197" s="15"/>
    </row>
    <row r="198" spans="9:10">
      <c r="I198" s="15"/>
      <c r="J198" s="15"/>
    </row>
    <row r="199" spans="9:10">
      <c r="I199" s="15"/>
      <c r="J199" s="15"/>
    </row>
    <row r="200" spans="9:10">
      <c r="I200" s="15"/>
      <c r="J200" s="15"/>
    </row>
    <row r="201" spans="9:10">
      <c r="I201" s="15"/>
      <c r="J201" s="15"/>
    </row>
    <row r="202" spans="9:10">
      <c r="I202" s="15"/>
      <c r="J202" s="15"/>
    </row>
    <row r="203" spans="9:10">
      <c r="I203" s="15"/>
      <c r="J203" s="15"/>
    </row>
    <row r="204" spans="9:10">
      <c r="I204" s="15"/>
      <c r="J204" s="15"/>
    </row>
    <row r="205" spans="9:10">
      <c r="I205" s="15"/>
      <c r="J205" s="15"/>
    </row>
    <row r="206" spans="9:10">
      <c r="I206" s="15"/>
      <c r="J206" s="15"/>
    </row>
    <row r="207" spans="9:10">
      <c r="I207" s="15"/>
      <c r="J207" s="15"/>
    </row>
    <row r="208" spans="9:10">
      <c r="I208" s="15"/>
      <c r="J208" s="15"/>
    </row>
    <row r="209" spans="9:10">
      <c r="I209" s="15"/>
      <c r="J209" s="15"/>
    </row>
    <row r="210" spans="9:10">
      <c r="I210" s="15"/>
      <c r="J210" s="15"/>
    </row>
    <row r="211" spans="9:10">
      <c r="I211" s="15"/>
      <c r="J211" s="15"/>
    </row>
    <row r="212" spans="9:10">
      <c r="I212" s="15"/>
      <c r="J212" s="15"/>
    </row>
    <row r="213" spans="9:10">
      <c r="I213" s="15"/>
      <c r="J213" s="15"/>
    </row>
    <row r="214" spans="9:10">
      <c r="I214" s="15"/>
      <c r="J214" s="15"/>
    </row>
    <row r="215" spans="9:10">
      <c r="I215" s="15"/>
      <c r="J215" s="15"/>
    </row>
    <row r="216" spans="9:10">
      <c r="I216" s="15"/>
      <c r="J216" s="15"/>
    </row>
    <row r="217" spans="9:10">
      <c r="I217" s="15"/>
      <c r="J217" s="15"/>
    </row>
    <row r="218" spans="9:10">
      <c r="I218" s="15"/>
      <c r="J218" s="15"/>
    </row>
    <row r="219" spans="9:10">
      <c r="I219" s="15"/>
      <c r="J219" s="15"/>
    </row>
    <row r="220" spans="9:10">
      <c r="I220" s="15"/>
      <c r="J220" s="15"/>
    </row>
    <row r="221" spans="9:10">
      <c r="I221" s="15"/>
      <c r="J221" s="15"/>
    </row>
    <row r="222" spans="9:10">
      <c r="I222" s="15"/>
      <c r="J222" s="15"/>
    </row>
    <row r="223" spans="9:10">
      <c r="I223" s="15"/>
      <c r="J223" s="15"/>
    </row>
    <row r="224" spans="9:10">
      <c r="I224" s="15"/>
      <c r="J224" s="15"/>
    </row>
    <row r="225" spans="9:10">
      <c r="I225" s="15"/>
      <c r="J225" s="15"/>
    </row>
    <row r="226" spans="9:10">
      <c r="I226" s="15"/>
      <c r="J226" s="15"/>
    </row>
    <row r="227" spans="9:10">
      <c r="I227" s="15"/>
      <c r="J227" s="15"/>
    </row>
    <row r="228" spans="9:10">
      <c r="I228" s="15"/>
      <c r="J228" s="15"/>
    </row>
    <row r="229" spans="9:10">
      <c r="I229" s="15"/>
      <c r="J229" s="15"/>
    </row>
    <row r="230" spans="9:10">
      <c r="I230" s="15"/>
      <c r="J230" s="15"/>
    </row>
    <row r="231" spans="9:10">
      <c r="I231" s="15"/>
      <c r="J231" s="15"/>
    </row>
    <row r="232" spans="9:10">
      <c r="I232" s="15"/>
      <c r="J232" s="15"/>
    </row>
    <row r="233" spans="9:10">
      <c r="I233" s="15"/>
      <c r="J233" s="15"/>
    </row>
    <row r="234" spans="9:10">
      <c r="I234" s="15"/>
      <c r="J234" s="15"/>
    </row>
    <row r="235" spans="9:10">
      <c r="I235" s="15"/>
      <c r="J235" s="15"/>
    </row>
    <row r="236" spans="9:10">
      <c r="I236" s="15"/>
      <c r="J236" s="15"/>
    </row>
    <row r="237" spans="9:10">
      <c r="I237" s="15"/>
      <c r="J237" s="15"/>
    </row>
    <row r="238" spans="9:10">
      <c r="I238" s="15"/>
      <c r="J238" s="15"/>
    </row>
    <row r="239" spans="9:10">
      <c r="I239" s="15"/>
      <c r="J239" s="15"/>
    </row>
    <row r="240" spans="9:10">
      <c r="I240" s="15"/>
      <c r="J240" s="15"/>
    </row>
    <row r="241" spans="9:10">
      <c r="I241" s="15"/>
      <c r="J241" s="15"/>
    </row>
    <row r="242" spans="9:10">
      <c r="I242" s="15"/>
      <c r="J242" s="15"/>
    </row>
    <row r="243" spans="9:10">
      <c r="I243" s="15"/>
      <c r="J243" s="15"/>
    </row>
    <row r="244" spans="9:10">
      <c r="I244" s="15"/>
      <c r="J244" s="15"/>
    </row>
    <row r="245" spans="9:10">
      <c r="I245" s="15"/>
      <c r="J245" s="15"/>
    </row>
    <row r="246" spans="9:10">
      <c r="I246" s="15"/>
      <c r="J246" s="15"/>
    </row>
    <row r="247" spans="9:10">
      <c r="I247" s="15"/>
      <c r="J247" s="15"/>
    </row>
    <row r="248" spans="9:10">
      <c r="I248" s="15"/>
      <c r="J248" s="15"/>
    </row>
    <row r="249" spans="9:10">
      <c r="I249" s="15"/>
      <c r="J249" s="15"/>
    </row>
    <row r="250" spans="9:10">
      <c r="I250" s="15"/>
      <c r="J250" s="15"/>
    </row>
    <row r="251" spans="9:10">
      <c r="I251" s="15"/>
      <c r="J251" s="15"/>
    </row>
    <row r="252" spans="9:10">
      <c r="I252" s="15"/>
      <c r="J252" s="15"/>
    </row>
    <row r="253" spans="9:10">
      <c r="I253" s="15"/>
      <c r="J253" s="15"/>
    </row>
    <row r="254" spans="9:10">
      <c r="I254" s="15"/>
      <c r="J254" s="15"/>
    </row>
    <row r="255" spans="9:10">
      <c r="I255" s="15"/>
      <c r="J255" s="15"/>
    </row>
    <row r="256" spans="9:10">
      <c r="I256" s="15"/>
      <c r="J256" s="15"/>
    </row>
    <row r="257" spans="9:10">
      <c r="I257" s="15"/>
      <c r="J257" s="15"/>
    </row>
    <row r="258" spans="9:10">
      <c r="I258" s="15"/>
      <c r="J258" s="15"/>
    </row>
    <row r="259" spans="9:10">
      <c r="I259" s="15"/>
      <c r="J259" s="15"/>
    </row>
    <row r="260" spans="9:10">
      <c r="I260" s="15"/>
      <c r="J260" s="15"/>
    </row>
    <row r="261" spans="9:10">
      <c r="I261" s="15"/>
      <c r="J261" s="15"/>
    </row>
    <row r="262" spans="9:10">
      <c r="I262" s="15"/>
      <c r="J262" s="15"/>
    </row>
    <row r="263" spans="9:10">
      <c r="I263" s="15"/>
      <c r="J263" s="15"/>
    </row>
    <row r="264" spans="9:10">
      <c r="I264" s="15"/>
      <c r="J264" s="15"/>
    </row>
  </sheetData>
  <mergeCells count="15">
    <mergeCell ref="I3:L3"/>
    <mergeCell ref="A4:A6"/>
    <mergeCell ref="H4:M4"/>
    <mergeCell ref="O4:O6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3"/>
  <sheetViews>
    <sheetView workbookViewId="0">
      <selection activeCell="K8" sqref="K8"/>
    </sheetView>
  </sheetViews>
  <sheetFormatPr defaultRowHeight="15"/>
  <cols>
    <col min="1" max="1" width="3.85546875" customWidth="1"/>
    <col min="2" max="2" width="22.28515625" customWidth="1"/>
    <col min="3" max="3" width="13.5703125" customWidth="1"/>
    <col min="4" max="5" width="14" customWidth="1"/>
    <col min="6" max="6" width="14.28515625" style="88" customWidth="1"/>
    <col min="7" max="7" width="15.42578125" style="89" customWidth="1"/>
    <col min="8" max="8" width="15.85546875" customWidth="1"/>
    <col min="9" max="9" width="17" customWidth="1"/>
    <col min="10" max="10" width="14" customWidth="1"/>
    <col min="11" max="11" width="20.85546875" customWidth="1"/>
    <col min="12" max="12" width="14.7109375" bestFit="1" customWidth="1"/>
    <col min="15" max="15" width="24.140625" customWidth="1"/>
    <col min="16" max="16" width="14.28515625" customWidth="1"/>
  </cols>
  <sheetData>
    <row r="1" spans="1:11">
      <c r="F1" s="44"/>
      <c r="G1" s="44"/>
    </row>
    <row r="2" spans="1:11">
      <c r="B2" t="s">
        <v>17</v>
      </c>
      <c r="F2" s="44"/>
      <c r="G2" s="44"/>
    </row>
    <row r="3" spans="1:11">
      <c r="B3" t="s">
        <v>18</v>
      </c>
      <c r="F3" s="45"/>
      <c r="G3"/>
    </row>
    <row r="4" spans="1:11" ht="15.75" customHeight="1">
      <c r="A4" s="46"/>
      <c r="B4" s="47" t="s">
        <v>4</v>
      </c>
      <c r="C4" s="48"/>
      <c r="D4" s="48">
        <v>112</v>
      </c>
      <c r="E4" s="49">
        <v>244</v>
      </c>
      <c r="F4" s="48">
        <v>244</v>
      </c>
      <c r="G4" s="50">
        <v>244</v>
      </c>
      <c r="H4" s="50">
        <v>244</v>
      </c>
      <c r="I4" s="50">
        <v>244</v>
      </c>
      <c r="J4" s="51"/>
      <c r="K4" s="52" t="s">
        <v>19</v>
      </c>
    </row>
    <row r="5" spans="1:11" ht="15.75" customHeight="1">
      <c r="B5" s="53">
        <v>11007588</v>
      </c>
      <c r="C5" s="54"/>
      <c r="D5" s="55">
        <v>214000</v>
      </c>
      <c r="E5" s="55">
        <v>221000</v>
      </c>
      <c r="F5" s="56">
        <v>225000</v>
      </c>
      <c r="G5" s="56">
        <v>226000</v>
      </c>
      <c r="H5" s="56">
        <v>310000</v>
      </c>
      <c r="I5" s="56">
        <v>346000</v>
      </c>
      <c r="J5" s="57">
        <v>349000</v>
      </c>
      <c r="K5" s="58"/>
    </row>
    <row r="6" spans="1:11" ht="18" customHeight="1">
      <c r="B6" s="58"/>
      <c r="C6" s="54"/>
      <c r="D6" s="58"/>
      <c r="E6" s="55"/>
      <c r="F6" s="58"/>
      <c r="G6" s="58"/>
      <c r="H6" s="58"/>
      <c r="I6" s="58"/>
      <c r="J6" s="58"/>
      <c r="K6" s="58"/>
    </row>
    <row r="7" spans="1:11" ht="45">
      <c r="A7" s="6">
        <v>10</v>
      </c>
      <c r="B7" s="59" t="s">
        <v>8</v>
      </c>
      <c r="C7" s="66"/>
      <c r="D7" s="63">
        <v>40000</v>
      </c>
      <c r="E7" s="63">
        <v>30000</v>
      </c>
      <c r="F7" s="60">
        <v>7000</v>
      </c>
      <c r="G7" s="64">
        <v>10000</v>
      </c>
      <c r="H7" s="64"/>
      <c r="I7" s="61">
        <v>7000</v>
      </c>
      <c r="J7" s="67"/>
      <c r="K7" s="62"/>
    </row>
    <row r="8" spans="1:11" ht="15.75">
      <c r="A8" s="6"/>
      <c r="B8" s="59"/>
      <c r="C8" s="68"/>
      <c r="D8" s="63"/>
      <c r="E8" s="63"/>
      <c r="F8" s="64"/>
      <c r="G8" s="64"/>
      <c r="H8" s="64"/>
      <c r="I8" s="69"/>
      <c r="J8" s="65"/>
      <c r="K8" s="70"/>
    </row>
    <row r="9" spans="1:11" ht="15.75">
      <c r="A9" s="6"/>
      <c r="B9" s="71"/>
      <c r="C9" s="72"/>
      <c r="D9" s="73"/>
      <c r="E9" s="73"/>
      <c r="F9" s="74"/>
      <c r="G9" s="74"/>
      <c r="H9" s="74"/>
      <c r="I9" s="75"/>
      <c r="J9" s="76"/>
      <c r="K9" s="70"/>
    </row>
    <row r="10" spans="1:11" ht="18.75">
      <c r="A10" s="77"/>
      <c r="B10" s="78" t="s">
        <v>9</v>
      </c>
      <c r="C10" s="79">
        <f t="shared" ref="C10:J10" si="0">SUM(C7:C9)</f>
        <v>0</v>
      </c>
      <c r="D10" s="79">
        <f t="shared" si="0"/>
        <v>40000</v>
      </c>
      <c r="E10" s="79">
        <f t="shared" si="0"/>
        <v>30000</v>
      </c>
      <c r="F10" s="79">
        <f t="shared" si="0"/>
        <v>7000</v>
      </c>
      <c r="G10" s="79">
        <f t="shared" si="0"/>
        <v>10000</v>
      </c>
      <c r="H10" s="79">
        <f t="shared" si="0"/>
        <v>0</v>
      </c>
      <c r="I10" s="79">
        <f t="shared" si="0"/>
        <v>7000</v>
      </c>
      <c r="J10" s="79">
        <f t="shared" si="0"/>
        <v>0</v>
      </c>
      <c r="K10" s="80"/>
    </row>
    <row r="11" spans="1:11">
      <c r="D11" s="81"/>
      <c r="E11" s="81"/>
      <c r="F11" s="82"/>
      <c r="G11" s="82"/>
      <c r="H11" s="43"/>
    </row>
    <row r="12" spans="1:11">
      <c r="D12" s="83"/>
      <c r="E12" s="83"/>
      <c r="F12" s="84"/>
      <c r="G12" s="85"/>
      <c r="K12" s="86"/>
    </row>
    <row r="13" spans="1:11">
      <c r="F13" s="87"/>
      <c r="G13" s="87"/>
      <c r="H13" s="81"/>
      <c r="K13" s="86"/>
    </row>
    <row r="14" spans="1:11">
      <c r="F14" s="87"/>
      <c r="G14" s="87"/>
      <c r="H14" s="86"/>
    </row>
    <row r="15" spans="1:11">
      <c r="F15" s="87"/>
      <c r="G15" s="87"/>
      <c r="I15" t="s">
        <v>20</v>
      </c>
    </row>
    <row r="16" spans="1:11">
      <c r="F16" s="84"/>
      <c r="G16" s="87"/>
      <c r="H16" s="81"/>
    </row>
    <row r="17" spans="6:7">
      <c r="F17" s="87"/>
      <c r="G17" s="87"/>
    </row>
    <row r="18" spans="6:7">
      <c r="F18" s="87"/>
      <c r="G18" s="87"/>
    </row>
    <row r="19" spans="6:7">
      <c r="F19" s="87"/>
      <c r="G19" s="87"/>
    </row>
    <row r="20" spans="6:7">
      <c r="F20" s="87"/>
      <c r="G20" s="87"/>
    </row>
    <row r="21" spans="6:7">
      <c r="F21" s="87"/>
      <c r="G21" s="87"/>
    </row>
    <row r="22" spans="6:7">
      <c r="F22" s="87"/>
      <c r="G22" s="87"/>
    </row>
    <row r="23" spans="6:7">
      <c r="F23" s="87"/>
      <c r="G23" s="87"/>
    </row>
    <row r="24" spans="6:7">
      <c r="F24" s="87"/>
      <c r="G24" s="87"/>
    </row>
    <row r="25" spans="6:7">
      <c r="F25" s="87"/>
      <c r="G25" s="87"/>
    </row>
    <row r="26" spans="6:7">
      <c r="F26" s="87"/>
      <c r="G26" s="87"/>
    </row>
    <row r="27" spans="6:7">
      <c r="F27" s="87"/>
      <c r="G27" s="87"/>
    </row>
    <row r="28" spans="6:7">
      <c r="F28" s="87"/>
      <c r="G28" s="87"/>
    </row>
    <row r="29" spans="6:7">
      <c r="F29" s="87"/>
      <c r="G29" s="87"/>
    </row>
    <row r="30" spans="6:7">
      <c r="F30" s="87"/>
      <c r="G30" s="87"/>
    </row>
    <row r="31" spans="6:7">
      <c r="F31" s="87"/>
      <c r="G31" s="87"/>
    </row>
    <row r="32" spans="6:7">
      <c r="F32" s="87"/>
      <c r="G32" s="87"/>
    </row>
    <row r="33" spans="6:7">
      <c r="F33" s="87"/>
      <c r="G33" s="87"/>
    </row>
    <row r="34" spans="6:7">
      <c r="F34" s="87"/>
      <c r="G34" s="87"/>
    </row>
    <row r="35" spans="6:7">
      <c r="F35" s="87"/>
      <c r="G35" s="87"/>
    </row>
    <row r="36" spans="6:7">
      <c r="F36" s="87"/>
      <c r="G36" s="87"/>
    </row>
    <row r="37" spans="6:7">
      <c r="F37" s="87"/>
      <c r="G37" s="87"/>
    </row>
    <row r="38" spans="6:7">
      <c r="F38" s="87"/>
      <c r="G38" s="87"/>
    </row>
    <row r="39" spans="6:7">
      <c r="F39" s="87"/>
      <c r="G39" s="87"/>
    </row>
    <row r="40" spans="6:7">
      <c r="F40" s="87"/>
      <c r="G40" s="87"/>
    </row>
    <row r="41" spans="6:7">
      <c r="F41" s="87"/>
      <c r="G41" s="87"/>
    </row>
    <row r="42" spans="6:7">
      <c r="F42" s="87"/>
      <c r="G42" s="87"/>
    </row>
    <row r="43" spans="6:7">
      <c r="F43" s="87"/>
      <c r="G43" s="87"/>
    </row>
    <row r="44" spans="6:7">
      <c r="F44" s="87"/>
      <c r="G44" s="87"/>
    </row>
    <row r="45" spans="6:7">
      <c r="F45" s="87"/>
      <c r="G45" s="87"/>
    </row>
    <row r="46" spans="6:7">
      <c r="F46" s="87"/>
      <c r="G46" s="87"/>
    </row>
    <row r="47" spans="6:7">
      <c r="F47" s="87"/>
      <c r="G47" s="87"/>
    </row>
    <row r="48" spans="6:7">
      <c r="F48" s="87"/>
      <c r="G48" s="87"/>
    </row>
    <row r="49" spans="6:7">
      <c r="F49" s="87"/>
      <c r="G49" s="87"/>
    </row>
    <row r="50" spans="6:7">
      <c r="F50" s="87"/>
      <c r="G50" s="87"/>
    </row>
    <row r="51" spans="6:7">
      <c r="F51" s="87"/>
      <c r="G51" s="87"/>
    </row>
    <row r="52" spans="6:7">
      <c r="F52" s="87"/>
      <c r="G52" s="87"/>
    </row>
    <row r="53" spans="6:7">
      <c r="F53" s="87"/>
      <c r="G53" s="87"/>
    </row>
    <row r="54" spans="6:7">
      <c r="F54" s="87"/>
      <c r="G54" s="87"/>
    </row>
    <row r="55" spans="6:7">
      <c r="F55" s="87"/>
      <c r="G55" s="87"/>
    </row>
    <row r="56" spans="6:7">
      <c r="F56" s="87"/>
      <c r="G56" s="87"/>
    </row>
    <row r="57" spans="6:7">
      <c r="F57" s="87"/>
      <c r="G57" s="87"/>
    </row>
    <row r="58" spans="6:7">
      <c r="F58" s="87"/>
      <c r="G58" s="87"/>
    </row>
    <row r="59" spans="6:7">
      <c r="F59" s="87"/>
      <c r="G59" s="87"/>
    </row>
    <row r="60" spans="6:7">
      <c r="F60" s="87"/>
      <c r="G60" s="87"/>
    </row>
    <row r="61" spans="6:7">
      <c r="F61" s="87"/>
      <c r="G61" s="87"/>
    </row>
    <row r="62" spans="6:7">
      <c r="F62" s="87"/>
      <c r="G62" s="87"/>
    </row>
    <row r="63" spans="6:7">
      <c r="F63" s="87"/>
      <c r="G63" s="87"/>
    </row>
    <row r="64" spans="6:7">
      <c r="F64" s="87"/>
      <c r="G64" s="87"/>
    </row>
    <row r="65" spans="6:7">
      <c r="F65" s="87"/>
      <c r="G65" s="87"/>
    </row>
    <row r="66" spans="6:7">
      <c r="F66" s="87"/>
      <c r="G66" s="87"/>
    </row>
    <row r="67" spans="6:7">
      <c r="F67" s="87"/>
      <c r="G67" s="87"/>
    </row>
    <row r="68" spans="6:7">
      <c r="F68" s="87"/>
      <c r="G68" s="87"/>
    </row>
    <row r="69" spans="6:7">
      <c r="F69" s="87"/>
      <c r="G69" s="87"/>
    </row>
    <row r="70" spans="6:7">
      <c r="F70" s="87"/>
      <c r="G70" s="87"/>
    </row>
    <row r="71" spans="6:7">
      <c r="F71" s="87"/>
      <c r="G71" s="87"/>
    </row>
    <row r="72" spans="6:7">
      <c r="F72" s="87"/>
      <c r="G72" s="87"/>
    </row>
    <row r="73" spans="6:7">
      <c r="F73" s="87"/>
      <c r="G73" s="87"/>
    </row>
    <row r="74" spans="6:7">
      <c r="F74" s="87"/>
      <c r="G74" s="87"/>
    </row>
    <row r="75" spans="6:7">
      <c r="F75" s="87"/>
      <c r="G75" s="87"/>
    </row>
    <row r="76" spans="6:7">
      <c r="F76" s="87"/>
      <c r="G76" s="87"/>
    </row>
    <row r="77" spans="6:7">
      <c r="F77" s="87"/>
      <c r="G77" s="87"/>
    </row>
    <row r="78" spans="6:7">
      <c r="F78" s="87"/>
      <c r="G78" s="87"/>
    </row>
    <row r="79" spans="6:7">
      <c r="F79" s="87"/>
      <c r="G79" s="87"/>
    </row>
    <row r="80" spans="6:7">
      <c r="F80" s="87"/>
      <c r="G80" s="87"/>
    </row>
    <row r="81" spans="6:7">
      <c r="F81" s="87"/>
      <c r="G81" s="87"/>
    </row>
    <row r="82" spans="6:7">
      <c r="F82" s="87"/>
      <c r="G82" s="87"/>
    </row>
    <row r="83" spans="6:7">
      <c r="F83" s="87"/>
      <c r="G83" s="87"/>
    </row>
    <row r="84" spans="6:7">
      <c r="F84" s="87"/>
      <c r="G84" s="87"/>
    </row>
    <row r="85" spans="6:7">
      <c r="F85" s="87"/>
      <c r="G85" s="87"/>
    </row>
    <row r="86" spans="6:7">
      <c r="F86" s="87"/>
      <c r="G86" s="87"/>
    </row>
    <row r="87" spans="6:7">
      <c r="F87" s="87"/>
      <c r="G87" s="87"/>
    </row>
    <row r="88" spans="6:7">
      <c r="F88" s="87"/>
      <c r="G88" s="87"/>
    </row>
    <row r="89" spans="6:7">
      <c r="F89" s="87"/>
      <c r="G89" s="87"/>
    </row>
    <row r="90" spans="6:7">
      <c r="F90" s="87"/>
      <c r="G90" s="87"/>
    </row>
    <row r="91" spans="6:7">
      <c r="F91" s="87"/>
      <c r="G91" s="87"/>
    </row>
    <row r="92" spans="6:7">
      <c r="F92" s="87"/>
      <c r="G92" s="87"/>
    </row>
    <row r="93" spans="6:7">
      <c r="F93" s="87"/>
      <c r="G93" s="87"/>
    </row>
    <row r="94" spans="6:7">
      <c r="F94" s="87"/>
      <c r="G94" s="87"/>
    </row>
    <row r="95" spans="6:7">
      <c r="F95" s="87"/>
      <c r="G95" s="87"/>
    </row>
    <row r="96" spans="6:7">
      <c r="F96" s="87"/>
      <c r="G96" s="87"/>
    </row>
    <row r="97" spans="6:7">
      <c r="F97" s="87"/>
      <c r="G97" s="87"/>
    </row>
    <row r="98" spans="6:7">
      <c r="F98" s="87"/>
      <c r="G98" s="87"/>
    </row>
    <row r="99" spans="6:7">
      <c r="F99" s="87"/>
      <c r="G99" s="87"/>
    </row>
    <row r="100" spans="6:7">
      <c r="F100" s="87"/>
      <c r="G100" s="87"/>
    </row>
    <row r="101" spans="6:7">
      <c r="F101" s="87"/>
      <c r="G101" s="87"/>
    </row>
    <row r="102" spans="6:7">
      <c r="F102" s="87"/>
      <c r="G102" s="87"/>
    </row>
    <row r="103" spans="6:7">
      <c r="F103" s="87"/>
      <c r="G103" s="87"/>
    </row>
    <row r="104" spans="6:7">
      <c r="F104" s="87"/>
      <c r="G104" s="87"/>
    </row>
    <row r="105" spans="6:7">
      <c r="F105" s="87"/>
      <c r="G105" s="87"/>
    </row>
    <row r="106" spans="6:7">
      <c r="F106" s="87"/>
      <c r="G106" s="87"/>
    </row>
    <row r="107" spans="6:7">
      <c r="F107" s="87"/>
      <c r="G107" s="87"/>
    </row>
    <row r="108" spans="6:7">
      <c r="F108" s="87"/>
      <c r="G108" s="87"/>
    </row>
    <row r="109" spans="6:7">
      <c r="F109" s="87"/>
      <c r="G109" s="87"/>
    </row>
    <row r="110" spans="6:7">
      <c r="F110" s="87"/>
      <c r="G110" s="87"/>
    </row>
    <row r="111" spans="6:7">
      <c r="F111" s="87"/>
      <c r="G111" s="87"/>
    </row>
    <row r="112" spans="6:7">
      <c r="F112" s="87"/>
      <c r="G112" s="87"/>
    </row>
    <row r="113" spans="6:7">
      <c r="F113" s="87"/>
      <c r="G113" s="87"/>
    </row>
    <row r="114" spans="6:7">
      <c r="F114" s="87"/>
      <c r="G114" s="87"/>
    </row>
    <row r="115" spans="6:7">
      <c r="F115" s="87"/>
      <c r="G115" s="87"/>
    </row>
    <row r="116" spans="6:7">
      <c r="F116" s="87"/>
      <c r="G116" s="87"/>
    </row>
    <row r="117" spans="6:7">
      <c r="F117" s="87"/>
      <c r="G117" s="87"/>
    </row>
    <row r="118" spans="6:7">
      <c r="F118" s="87"/>
      <c r="G118" s="87"/>
    </row>
    <row r="119" spans="6:7">
      <c r="F119" s="87"/>
      <c r="G119" s="87"/>
    </row>
    <row r="120" spans="6:7">
      <c r="F120" s="87"/>
      <c r="G120" s="87"/>
    </row>
    <row r="121" spans="6:7">
      <c r="F121" s="87"/>
      <c r="G121" s="87"/>
    </row>
    <row r="122" spans="6:7">
      <c r="F122" s="87"/>
      <c r="G122" s="87"/>
    </row>
    <row r="123" spans="6:7">
      <c r="F123" s="87"/>
      <c r="G123" s="87"/>
    </row>
    <row r="124" spans="6:7">
      <c r="F124" s="87"/>
      <c r="G124" s="87"/>
    </row>
    <row r="125" spans="6:7">
      <c r="F125" s="87"/>
      <c r="G125" s="87"/>
    </row>
    <row r="126" spans="6:7">
      <c r="F126" s="87"/>
      <c r="G126" s="87"/>
    </row>
    <row r="127" spans="6:7">
      <c r="F127" s="87"/>
      <c r="G127" s="87"/>
    </row>
    <row r="128" spans="6:7">
      <c r="F128" s="87"/>
      <c r="G128" s="87"/>
    </row>
    <row r="129" spans="6:7">
      <c r="F129" s="87"/>
      <c r="G129" s="87"/>
    </row>
    <row r="130" spans="6:7">
      <c r="F130" s="87"/>
      <c r="G130" s="87"/>
    </row>
    <row r="131" spans="6:7">
      <c r="F131" s="87"/>
      <c r="G131" s="87"/>
    </row>
    <row r="132" spans="6:7">
      <c r="F132" s="87"/>
      <c r="G132" s="87"/>
    </row>
    <row r="133" spans="6:7">
      <c r="F133" s="87"/>
      <c r="G133" s="87"/>
    </row>
    <row r="134" spans="6:7">
      <c r="F134" s="87"/>
      <c r="G134" s="87"/>
    </row>
    <row r="135" spans="6:7">
      <c r="F135" s="87"/>
      <c r="G135" s="87"/>
    </row>
    <row r="136" spans="6:7">
      <c r="F136" s="87"/>
      <c r="G136" s="87"/>
    </row>
    <row r="137" spans="6:7">
      <c r="F137" s="87"/>
      <c r="G137" s="87"/>
    </row>
    <row r="138" spans="6:7">
      <c r="F138" s="87"/>
      <c r="G138" s="87"/>
    </row>
    <row r="139" spans="6:7">
      <c r="F139" s="87"/>
      <c r="G139" s="87"/>
    </row>
    <row r="140" spans="6:7">
      <c r="F140" s="87"/>
      <c r="G140" s="87"/>
    </row>
    <row r="141" spans="6:7">
      <c r="F141" s="87"/>
      <c r="G141" s="87"/>
    </row>
    <row r="142" spans="6:7">
      <c r="F142" s="87"/>
      <c r="G142" s="87"/>
    </row>
    <row r="143" spans="6:7">
      <c r="F143" s="87"/>
      <c r="G143" s="87"/>
    </row>
    <row r="144" spans="6:7">
      <c r="F144" s="87"/>
      <c r="G144" s="87"/>
    </row>
    <row r="145" spans="6:7">
      <c r="F145" s="87"/>
      <c r="G145" s="87"/>
    </row>
    <row r="146" spans="6:7">
      <c r="F146" s="87"/>
      <c r="G146" s="87"/>
    </row>
    <row r="147" spans="6:7">
      <c r="F147" s="87"/>
      <c r="G147" s="87"/>
    </row>
    <row r="148" spans="6:7">
      <c r="F148" s="87"/>
      <c r="G148" s="87"/>
    </row>
    <row r="149" spans="6:7">
      <c r="F149" s="87"/>
      <c r="G149" s="87"/>
    </row>
    <row r="150" spans="6:7">
      <c r="F150" s="87"/>
      <c r="G150" s="87"/>
    </row>
    <row r="151" spans="6:7">
      <c r="F151" s="87"/>
      <c r="G151" s="87"/>
    </row>
    <row r="152" spans="6:7">
      <c r="F152" s="87"/>
      <c r="G152" s="87"/>
    </row>
    <row r="153" spans="6:7">
      <c r="F153" s="87"/>
      <c r="G153" s="87"/>
    </row>
    <row r="154" spans="6:7">
      <c r="F154" s="87"/>
      <c r="G154" s="87"/>
    </row>
    <row r="155" spans="6:7">
      <c r="F155" s="87"/>
      <c r="G155" s="87"/>
    </row>
    <row r="156" spans="6:7">
      <c r="F156" s="87"/>
      <c r="G156" s="87"/>
    </row>
    <row r="157" spans="6:7">
      <c r="F157" s="87"/>
      <c r="G157" s="87"/>
    </row>
    <row r="158" spans="6:7">
      <c r="F158" s="87"/>
      <c r="G158" s="87"/>
    </row>
    <row r="159" spans="6:7">
      <c r="F159" s="87"/>
      <c r="G159" s="87"/>
    </row>
    <row r="160" spans="6:7">
      <c r="F160" s="87"/>
      <c r="G160" s="87"/>
    </row>
    <row r="161" spans="6:7">
      <c r="F161" s="87"/>
      <c r="G161" s="87"/>
    </row>
    <row r="162" spans="6:7">
      <c r="F162" s="87"/>
      <c r="G162" s="87"/>
    </row>
    <row r="163" spans="6:7">
      <c r="F163" s="87"/>
      <c r="G163" s="87"/>
    </row>
    <row r="164" spans="6:7">
      <c r="F164" s="87"/>
      <c r="G164" s="87"/>
    </row>
    <row r="165" spans="6:7">
      <c r="F165" s="87"/>
      <c r="G165" s="87"/>
    </row>
    <row r="166" spans="6:7">
      <c r="F166" s="87"/>
      <c r="G166" s="87"/>
    </row>
    <row r="167" spans="6:7">
      <c r="F167" s="87"/>
      <c r="G167" s="87"/>
    </row>
    <row r="168" spans="6:7">
      <c r="F168" s="87"/>
      <c r="G168" s="87"/>
    </row>
    <row r="169" spans="6:7">
      <c r="F169" s="87"/>
      <c r="G169" s="87"/>
    </row>
    <row r="170" spans="6:7">
      <c r="F170" s="87"/>
      <c r="G170" s="87"/>
    </row>
    <row r="171" spans="6:7">
      <c r="F171" s="87"/>
      <c r="G171" s="87"/>
    </row>
    <row r="172" spans="6:7">
      <c r="F172" s="87"/>
      <c r="G172" s="87"/>
    </row>
    <row r="173" spans="6:7">
      <c r="F173" s="87"/>
      <c r="G173" s="87"/>
    </row>
    <row r="174" spans="6:7">
      <c r="F174" s="87"/>
      <c r="G174" s="87"/>
    </row>
    <row r="175" spans="6:7">
      <c r="F175" s="87"/>
      <c r="G175" s="87"/>
    </row>
    <row r="176" spans="6:7">
      <c r="F176" s="87"/>
      <c r="G176" s="87"/>
    </row>
    <row r="177" spans="6:7">
      <c r="F177" s="87"/>
      <c r="G177" s="87"/>
    </row>
    <row r="178" spans="6:7">
      <c r="F178" s="87"/>
      <c r="G178" s="87"/>
    </row>
    <row r="179" spans="6:7">
      <c r="F179" s="87"/>
      <c r="G179" s="87"/>
    </row>
    <row r="180" spans="6:7">
      <c r="F180" s="87"/>
      <c r="G180" s="87"/>
    </row>
    <row r="181" spans="6:7">
      <c r="F181" s="87"/>
      <c r="G181" s="87"/>
    </row>
    <row r="182" spans="6:7">
      <c r="F182" s="87"/>
      <c r="G182" s="87"/>
    </row>
    <row r="183" spans="6:7">
      <c r="F183" s="87"/>
      <c r="G183" s="87"/>
    </row>
    <row r="184" spans="6:7">
      <c r="F184" s="87"/>
      <c r="G184" s="87"/>
    </row>
    <row r="185" spans="6:7">
      <c r="F185" s="87"/>
      <c r="G185" s="87"/>
    </row>
    <row r="186" spans="6:7">
      <c r="F186" s="87"/>
      <c r="G186" s="87"/>
    </row>
    <row r="187" spans="6:7">
      <c r="F187" s="87"/>
      <c r="G187" s="87"/>
    </row>
    <row r="188" spans="6:7">
      <c r="F188" s="87"/>
      <c r="G188" s="87"/>
    </row>
    <row r="189" spans="6:7">
      <c r="F189" s="87"/>
      <c r="G189" s="87"/>
    </row>
    <row r="190" spans="6:7">
      <c r="F190" s="87"/>
      <c r="G190" s="87"/>
    </row>
    <row r="191" spans="6:7">
      <c r="F191" s="87"/>
      <c r="G191" s="87"/>
    </row>
    <row r="192" spans="6:7">
      <c r="F192" s="87"/>
      <c r="G192" s="87"/>
    </row>
    <row r="193" spans="6:7">
      <c r="F193" s="87"/>
      <c r="G193" s="87"/>
    </row>
    <row r="194" spans="6:7">
      <c r="F194" s="87"/>
      <c r="G194" s="87"/>
    </row>
    <row r="195" spans="6:7">
      <c r="F195" s="87"/>
      <c r="G195" s="87"/>
    </row>
    <row r="196" spans="6:7">
      <c r="F196" s="87"/>
      <c r="G196" s="87"/>
    </row>
    <row r="197" spans="6:7">
      <c r="F197" s="87"/>
      <c r="G197" s="87"/>
    </row>
    <row r="198" spans="6:7">
      <c r="F198" s="87"/>
      <c r="G198" s="87"/>
    </row>
    <row r="199" spans="6:7">
      <c r="F199" s="87"/>
      <c r="G199" s="87"/>
    </row>
    <row r="200" spans="6:7">
      <c r="F200" s="87"/>
      <c r="G200" s="87"/>
    </row>
    <row r="201" spans="6:7">
      <c r="F201" s="87"/>
      <c r="G201" s="87"/>
    </row>
    <row r="202" spans="6:7">
      <c r="F202" s="87"/>
      <c r="G202" s="87"/>
    </row>
    <row r="203" spans="6:7">
      <c r="F203" s="87"/>
      <c r="G203" s="87"/>
    </row>
    <row r="204" spans="6:7">
      <c r="F204" s="87"/>
      <c r="G204" s="87"/>
    </row>
    <row r="205" spans="6:7">
      <c r="F205" s="87"/>
      <c r="G205" s="87"/>
    </row>
    <row r="206" spans="6:7">
      <c r="F206" s="87"/>
      <c r="G206" s="87"/>
    </row>
    <row r="207" spans="6:7">
      <c r="F207" s="87"/>
      <c r="G207" s="87"/>
    </row>
    <row r="208" spans="6:7">
      <c r="F208" s="87"/>
      <c r="G208" s="87"/>
    </row>
    <row r="209" spans="6:7">
      <c r="F209" s="87"/>
      <c r="G209" s="87"/>
    </row>
    <row r="210" spans="6:7">
      <c r="F210" s="87"/>
      <c r="G210" s="87"/>
    </row>
    <row r="211" spans="6:7">
      <c r="F211" s="87"/>
      <c r="G211" s="87"/>
    </row>
    <row r="212" spans="6:7">
      <c r="F212" s="87"/>
      <c r="G212" s="87"/>
    </row>
    <row r="213" spans="6:7">
      <c r="F213" s="87"/>
      <c r="G213" s="87"/>
    </row>
    <row r="214" spans="6:7">
      <c r="F214" s="87"/>
      <c r="G214" s="87"/>
    </row>
    <row r="215" spans="6:7">
      <c r="F215" s="87"/>
      <c r="G215" s="87"/>
    </row>
    <row r="216" spans="6:7">
      <c r="F216" s="87"/>
      <c r="G216" s="87"/>
    </row>
    <row r="217" spans="6:7">
      <c r="F217" s="87"/>
      <c r="G217" s="87"/>
    </row>
    <row r="218" spans="6:7">
      <c r="F218" s="87"/>
      <c r="G218" s="87"/>
    </row>
    <row r="219" spans="6:7">
      <c r="F219" s="87"/>
      <c r="G219" s="87"/>
    </row>
    <row r="220" spans="6:7">
      <c r="F220" s="87"/>
      <c r="G220" s="87"/>
    </row>
    <row r="221" spans="6:7">
      <c r="F221" s="87"/>
      <c r="G221" s="87"/>
    </row>
    <row r="222" spans="6:7">
      <c r="F222" s="87"/>
      <c r="G222" s="87"/>
    </row>
    <row r="223" spans="6:7">
      <c r="F223" s="87"/>
      <c r="G223" s="87"/>
    </row>
    <row r="224" spans="6:7">
      <c r="F224" s="87"/>
      <c r="G224" s="87"/>
    </row>
    <row r="225" spans="6:7">
      <c r="F225" s="87"/>
      <c r="G225" s="87"/>
    </row>
    <row r="226" spans="6:7">
      <c r="F226" s="87"/>
      <c r="G226" s="87"/>
    </row>
    <row r="227" spans="6:7">
      <c r="F227" s="87"/>
      <c r="G227" s="87"/>
    </row>
    <row r="228" spans="6:7">
      <c r="F228" s="87"/>
      <c r="G228" s="87"/>
    </row>
    <row r="229" spans="6:7">
      <c r="F229" s="87"/>
      <c r="G229" s="87"/>
    </row>
    <row r="230" spans="6:7">
      <c r="F230" s="87"/>
      <c r="G230" s="87"/>
    </row>
    <row r="231" spans="6:7">
      <c r="F231" s="87"/>
      <c r="G231" s="87"/>
    </row>
    <row r="232" spans="6:7">
      <c r="F232" s="87"/>
      <c r="G232" s="87"/>
    </row>
    <row r="233" spans="6:7">
      <c r="F233" s="87"/>
      <c r="G233" s="87"/>
    </row>
    <row r="234" spans="6:7">
      <c r="F234" s="87"/>
      <c r="G234" s="87"/>
    </row>
    <row r="235" spans="6:7">
      <c r="F235" s="87"/>
      <c r="G235" s="87"/>
    </row>
    <row r="236" spans="6:7">
      <c r="F236" s="87"/>
      <c r="G236" s="87"/>
    </row>
    <row r="237" spans="6:7">
      <c r="F237" s="87"/>
      <c r="G237" s="87"/>
    </row>
    <row r="238" spans="6:7">
      <c r="F238" s="87"/>
      <c r="G238" s="87"/>
    </row>
    <row r="239" spans="6:7">
      <c r="F239" s="87"/>
      <c r="G239" s="87"/>
    </row>
    <row r="240" spans="6:7">
      <c r="F240" s="87"/>
      <c r="G240" s="87"/>
    </row>
    <row r="241" spans="6:7">
      <c r="F241" s="87"/>
      <c r="G241" s="87"/>
    </row>
    <row r="242" spans="6:7">
      <c r="F242" s="87"/>
      <c r="G242" s="87"/>
    </row>
    <row r="243" spans="6:7">
      <c r="F243" s="87"/>
      <c r="G243" s="87"/>
    </row>
    <row r="244" spans="6:7">
      <c r="F244" s="87"/>
      <c r="G244" s="87"/>
    </row>
    <row r="245" spans="6:7">
      <c r="F245" s="87"/>
      <c r="G245" s="87"/>
    </row>
    <row r="246" spans="6:7">
      <c r="F246" s="87"/>
      <c r="G246" s="87"/>
    </row>
    <row r="247" spans="6:7">
      <c r="F247" s="87"/>
      <c r="G247" s="87"/>
    </row>
    <row r="248" spans="6:7">
      <c r="F248" s="87"/>
      <c r="G248" s="87"/>
    </row>
    <row r="249" spans="6:7">
      <c r="F249" s="87"/>
      <c r="G249" s="87"/>
    </row>
    <row r="250" spans="6:7">
      <c r="F250" s="87"/>
      <c r="G250" s="87"/>
    </row>
    <row r="251" spans="6:7">
      <c r="F251" s="87"/>
      <c r="G251" s="87"/>
    </row>
    <row r="252" spans="6:7">
      <c r="F252" s="87"/>
      <c r="G252" s="87"/>
    </row>
    <row r="253" spans="6:7">
      <c r="F253" s="87"/>
      <c r="G253" s="87"/>
    </row>
    <row r="254" spans="6:7">
      <c r="F254" s="87"/>
      <c r="G254" s="87"/>
    </row>
    <row r="255" spans="6:7">
      <c r="F255" s="87"/>
      <c r="G255" s="87"/>
    </row>
    <row r="256" spans="6:7">
      <c r="F256" s="87"/>
      <c r="G256" s="87"/>
    </row>
    <row r="257" spans="6:7">
      <c r="F257" s="87"/>
      <c r="G257" s="87"/>
    </row>
    <row r="258" spans="6:7">
      <c r="F258" s="87"/>
      <c r="G258" s="87"/>
    </row>
    <row r="259" spans="6:7">
      <c r="F259" s="87"/>
      <c r="G259" s="87"/>
    </row>
    <row r="260" spans="6:7">
      <c r="F260" s="87"/>
      <c r="G260" s="87"/>
    </row>
    <row r="261" spans="6:7">
      <c r="F261" s="87"/>
      <c r="G261" s="87"/>
    </row>
    <row r="262" spans="6:7">
      <c r="F262" s="87"/>
      <c r="G262" s="87"/>
    </row>
    <row r="263" spans="6:7">
      <c r="F263" s="87"/>
      <c r="G263" s="87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3"/>
  <sheetViews>
    <sheetView workbookViewId="0">
      <selection activeCell="J8" sqref="J8"/>
    </sheetView>
  </sheetViews>
  <sheetFormatPr defaultRowHeight="15"/>
  <cols>
    <col min="1" max="1" width="3.85546875" customWidth="1"/>
    <col min="2" max="2" width="22.28515625" customWidth="1"/>
    <col min="3" max="3" width="15" customWidth="1"/>
    <col min="4" max="4" width="13.85546875" hidden="1" customWidth="1"/>
    <col min="5" max="5" width="15" customWidth="1"/>
    <col min="6" max="6" width="15.28515625" style="88" customWidth="1"/>
    <col min="7" max="7" width="15.42578125" style="89" customWidth="1"/>
    <col min="8" max="8" width="15.85546875" customWidth="1"/>
    <col min="9" max="9" width="17" customWidth="1"/>
    <col min="10" max="10" width="18" customWidth="1"/>
    <col min="11" max="11" width="14.28515625" customWidth="1"/>
    <col min="12" max="12" width="14.7109375" bestFit="1" customWidth="1"/>
    <col min="13" max="13" width="11.5703125" customWidth="1"/>
  </cols>
  <sheetData>
    <row r="1" spans="1:11">
      <c r="F1" s="44"/>
      <c r="G1" s="44"/>
    </row>
    <row r="2" spans="1:11">
      <c r="B2" t="s">
        <v>21</v>
      </c>
      <c r="F2" s="44"/>
      <c r="G2" s="44"/>
    </row>
    <row r="3" spans="1:11">
      <c r="B3" t="s">
        <v>18</v>
      </c>
      <c r="F3" s="138"/>
      <c r="G3" s="138"/>
      <c r="H3" s="138"/>
    </row>
    <row r="4" spans="1:11">
      <c r="A4" s="120"/>
      <c r="B4" s="90" t="s">
        <v>4</v>
      </c>
      <c r="C4" s="54">
        <v>112</v>
      </c>
      <c r="D4" s="91">
        <v>112</v>
      </c>
      <c r="E4" s="139">
        <v>244</v>
      </c>
      <c r="F4" s="140"/>
      <c r="G4" s="140"/>
      <c r="H4" s="140"/>
      <c r="I4" s="141"/>
      <c r="J4" s="142" t="s">
        <v>19</v>
      </c>
    </row>
    <row r="5" spans="1:11" ht="15.75">
      <c r="A5" s="121"/>
      <c r="B5" s="143">
        <v>110074080</v>
      </c>
      <c r="C5" s="145">
        <v>214000</v>
      </c>
      <c r="D5" s="92"/>
      <c r="E5" s="134">
        <v>221000</v>
      </c>
      <c r="F5" s="134">
        <v>225000</v>
      </c>
      <c r="G5" s="134">
        <v>226000</v>
      </c>
      <c r="H5" s="134">
        <v>310000</v>
      </c>
      <c r="I5" s="136">
        <v>346000</v>
      </c>
      <c r="J5" s="142"/>
    </row>
    <row r="6" spans="1:11" ht="15.75">
      <c r="A6" s="122"/>
      <c r="B6" s="144"/>
      <c r="C6" s="146"/>
      <c r="D6" s="93">
        <v>226000</v>
      </c>
      <c r="E6" s="135"/>
      <c r="F6" s="135"/>
      <c r="G6" s="135"/>
      <c r="H6" s="135"/>
      <c r="I6" s="137"/>
      <c r="J6" s="142"/>
    </row>
    <row r="7" spans="1:11" ht="47.25">
      <c r="A7" s="6">
        <v>10</v>
      </c>
      <c r="B7" s="16" t="s">
        <v>8</v>
      </c>
      <c r="C7" s="94">
        <v>50000</v>
      </c>
      <c r="D7" s="94"/>
      <c r="E7" s="95">
        <v>0</v>
      </c>
      <c r="F7" s="95">
        <v>10000</v>
      </c>
      <c r="G7" s="95">
        <v>5000</v>
      </c>
      <c r="H7" s="95"/>
      <c r="I7" s="96"/>
      <c r="J7" s="70"/>
      <c r="K7" s="86"/>
    </row>
    <row r="8" spans="1:11" ht="15.75">
      <c r="A8" s="6"/>
      <c r="B8" s="97"/>
      <c r="C8" s="63"/>
      <c r="D8" s="63"/>
      <c r="E8" s="64"/>
      <c r="F8" s="64"/>
      <c r="G8" s="64"/>
      <c r="H8" s="64"/>
      <c r="I8" s="98"/>
      <c r="J8" s="70"/>
    </row>
    <row r="9" spans="1:11" ht="15.75">
      <c r="A9" s="6"/>
      <c r="B9" s="99"/>
      <c r="C9" s="100"/>
      <c r="D9" s="100"/>
      <c r="E9" s="101"/>
      <c r="F9" s="102"/>
      <c r="G9" s="103"/>
      <c r="H9" s="104"/>
      <c r="I9" s="105"/>
      <c r="J9" s="70"/>
    </row>
    <row r="10" spans="1:11" ht="18.75">
      <c r="A10" s="106"/>
      <c r="B10" s="107" t="s">
        <v>9</v>
      </c>
      <c r="C10" s="108">
        <f t="shared" ref="C10:J10" si="0">SUM(C7:C8)</f>
        <v>50000</v>
      </c>
      <c r="D10" s="108">
        <f t="shared" si="0"/>
        <v>0</v>
      </c>
      <c r="E10" s="108">
        <f t="shared" si="0"/>
        <v>0</v>
      </c>
      <c r="F10" s="109">
        <f t="shared" si="0"/>
        <v>10000</v>
      </c>
      <c r="G10" s="109">
        <f t="shared" si="0"/>
        <v>5000</v>
      </c>
      <c r="H10" s="108">
        <f t="shared" si="0"/>
        <v>0</v>
      </c>
      <c r="I10" s="108">
        <f t="shared" si="0"/>
        <v>0</v>
      </c>
      <c r="J10" s="110">
        <f t="shared" si="0"/>
        <v>0</v>
      </c>
    </row>
    <row r="11" spans="1:11">
      <c r="C11" s="81"/>
      <c r="D11" s="81"/>
      <c r="E11" s="43"/>
      <c r="F11" s="82"/>
      <c r="G11" s="82"/>
      <c r="H11" s="43"/>
    </row>
    <row r="12" spans="1:11">
      <c r="C12" s="86"/>
      <c r="D12" s="86"/>
      <c r="E12" s="86"/>
      <c r="F12" s="86"/>
      <c r="G12" s="86"/>
      <c r="H12" s="86"/>
      <c r="I12" s="86"/>
      <c r="J12" s="86"/>
    </row>
    <row r="13" spans="1:11">
      <c r="B13" s="86"/>
      <c r="F13" s="87"/>
      <c r="G13" s="87"/>
      <c r="H13" s="81"/>
    </row>
    <row r="14" spans="1:11">
      <c r="F14" s="87"/>
      <c r="G14" s="87"/>
      <c r="H14" s="86"/>
    </row>
    <row r="15" spans="1:11">
      <c r="F15" s="87"/>
      <c r="G15" s="87"/>
    </row>
    <row r="16" spans="1:11">
      <c r="F16" s="84"/>
      <c r="G16" s="87"/>
      <c r="H16" s="81"/>
    </row>
    <row r="17" spans="6:7">
      <c r="F17" s="87"/>
      <c r="G17" s="87"/>
    </row>
    <row r="18" spans="6:7">
      <c r="F18" s="87"/>
      <c r="G18" s="87"/>
    </row>
    <row r="19" spans="6:7">
      <c r="F19" s="87"/>
      <c r="G19" s="87"/>
    </row>
    <row r="20" spans="6:7">
      <c r="F20" s="87"/>
      <c r="G20" s="87"/>
    </row>
    <row r="21" spans="6:7">
      <c r="F21" s="87"/>
      <c r="G21" s="87"/>
    </row>
    <row r="22" spans="6:7">
      <c r="F22" s="87"/>
      <c r="G22" s="87"/>
    </row>
    <row r="23" spans="6:7">
      <c r="F23" s="87"/>
      <c r="G23" s="87"/>
    </row>
    <row r="24" spans="6:7">
      <c r="F24" s="87"/>
      <c r="G24" s="87"/>
    </row>
    <row r="25" spans="6:7">
      <c r="F25" s="87"/>
      <c r="G25" s="87"/>
    </row>
    <row r="26" spans="6:7">
      <c r="F26" s="87"/>
      <c r="G26" s="87"/>
    </row>
    <row r="27" spans="6:7">
      <c r="F27" s="87"/>
      <c r="G27" s="87"/>
    </row>
    <row r="28" spans="6:7">
      <c r="F28" s="87"/>
      <c r="G28" s="87"/>
    </row>
    <row r="29" spans="6:7">
      <c r="F29" s="87"/>
      <c r="G29" s="87"/>
    </row>
    <row r="30" spans="6:7">
      <c r="F30" s="87"/>
      <c r="G30" s="87"/>
    </row>
    <row r="31" spans="6:7">
      <c r="F31" s="87"/>
      <c r="G31" s="87"/>
    </row>
    <row r="32" spans="6:7">
      <c r="F32" s="87"/>
      <c r="G32" s="87"/>
    </row>
    <row r="33" spans="6:7">
      <c r="F33" s="87"/>
      <c r="G33" s="87"/>
    </row>
    <row r="34" spans="6:7">
      <c r="F34" s="87"/>
      <c r="G34" s="87"/>
    </row>
    <row r="35" spans="6:7">
      <c r="F35" s="87"/>
      <c r="G35" s="87"/>
    </row>
    <row r="36" spans="6:7">
      <c r="F36" s="87"/>
      <c r="G36" s="87"/>
    </row>
    <row r="37" spans="6:7">
      <c r="F37" s="87"/>
      <c r="G37" s="87"/>
    </row>
    <row r="38" spans="6:7">
      <c r="F38" s="87"/>
      <c r="G38" s="87"/>
    </row>
    <row r="39" spans="6:7">
      <c r="F39" s="87"/>
      <c r="G39" s="87"/>
    </row>
    <row r="40" spans="6:7">
      <c r="F40" s="87"/>
      <c r="G40" s="87"/>
    </row>
    <row r="41" spans="6:7">
      <c r="F41" s="87"/>
      <c r="G41" s="87"/>
    </row>
    <row r="42" spans="6:7">
      <c r="F42" s="87"/>
      <c r="G42" s="87"/>
    </row>
    <row r="43" spans="6:7">
      <c r="F43" s="87"/>
      <c r="G43" s="87"/>
    </row>
    <row r="44" spans="6:7">
      <c r="F44" s="87"/>
      <c r="G44" s="87"/>
    </row>
    <row r="45" spans="6:7">
      <c r="F45" s="87"/>
      <c r="G45" s="87"/>
    </row>
    <row r="46" spans="6:7">
      <c r="F46" s="87"/>
      <c r="G46" s="87"/>
    </row>
    <row r="47" spans="6:7">
      <c r="F47" s="87"/>
      <c r="G47" s="87"/>
    </row>
    <row r="48" spans="6:7">
      <c r="F48" s="87"/>
      <c r="G48" s="87"/>
    </row>
    <row r="49" spans="6:7">
      <c r="F49" s="87"/>
      <c r="G49" s="87"/>
    </row>
    <row r="50" spans="6:7">
      <c r="F50" s="87"/>
      <c r="G50" s="87"/>
    </row>
    <row r="51" spans="6:7">
      <c r="F51" s="87"/>
      <c r="G51" s="87"/>
    </row>
    <row r="52" spans="6:7">
      <c r="F52" s="87"/>
      <c r="G52" s="87"/>
    </row>
    <row r="53" spans="6:7">
      <c r="F53" s="87"/>
      <c r="G53" s="87"/>
    </row>
    <row r="54" spans="6:7">
      <c r="F54" s="87"/>
      <c r="G54" s="87"/>
    </row>
    <row r="55" spans="6:7">
      <c r="F55" s="87"/>
      <c r="G55" s="87"/>
    </row>
    <row r="56" spans="6:7">
      <c r="F56" s="87"/>
      <c r="G56" s="87"/>
    </row>
    <row r="57" spans="6:7">
      <c r="F57" s="87"/>
      <c r="G57" s="87"/>
    </row>
    <row r="58" spans="6:7">
      <c r="F58" s="87"/>
      <c r="G58" s="87"/>
    </row>
    <row r="59" spans="6:7">
      <c r="F59" s="87"/>
      <c r="G59" s="87"/>
    </row>
    <row r="60" spans="6:7">
      <c r="F60" s="87"/>
      <c r="G60" s="87"/>
    </row>
    <row r="61" spans="6:7">
      <c r="F61" s="87"/>
      <c r="G61" s="87"/>
    </row>
    <row r="62" spans="6:7">
      <c r="F62" s="87"/>
      <c r="G62" s="87"/>
    </row>
    <row r="63" spans="6:7">
      <c r="F63" s="87"/>
      <c r="G63" s="87"/>
    </row>
    <row r="64" spans="6:7">
      <c r="F64" s="87"/>
      <c r="G64" s="87"/>
    </row>
    <row r="65" spans="6:7">
      <c r="F65" s="87"/>
      <c r="G65" s="87"/>
    </row>
    <row r="66" spans="6:7">
      <c r="F66" s="87"/>
      <c r="G66" s="87"/>
    </row>
    <row r="67" spans="6:7">
      <c r="F67" s="87"/>
      <c r="G67" s="87"/>
    </row>
    <row r="68" spans="6:7">
      <c r="F68" s="87"/>
      <c r="G68" s="87"/>
    </row>
    <row r="69" spans="6:7">
      <c r="F69" s="87"/>
      <c r="G69" s="87"/>
    </row>
    <row r="70" spans="6:7">
      <c r="F70" s="87"/>
      <c r="G70" s="87"/>
    </row>
    <row r="71" spans="6:7">
      <c r="F71" s="87"/>
      <c r="G71" s="87"/>
    </row>
    <row r="72" spans="6:7">
      <c r="F72" s="87"/>
      <c r="G72" s="87"/>
    </row>
    <row r="73" spans="6:7">
      <c r="F73" s="87"/>
      <c r="G73" s="87"/>
    </row>
    <row r="74" spans="6:7">
      <c r="F74" s="87"/>
      <c r="G74" s="87"/>
    </row>
    <row r="75" spans="6:7">
      <c r="F75" s="87"/>
      <c r="G75" s="87"/>
    </row>
    <row r="76" spans="6:7">
      <c r="F76" s="87"/>
      <c r="G76" s="87"/>
    </row>
    <row r="77" spans="6:7">
      <c r="F77" s="87"/>
      <c r="G77" s="87"/>
    </row>
    <row r="78" spans="6:7">
      <c r="F78" s="87"/>
      <c r="G78" s="87"/>
    </row>
    <row r="79" spans="6:7">
      <c r="F79" s="87"/>
      <c r="G79" s="87"/>
    </row>
    <row r="80" spans="6:7">
      <c r="F80" s="87"/>
      <c r="G80" s="87"/>
    </row>
    <row r="81" spans="6:7">
      <c r="F81" s="87"/>
      <c r="G81" s="87"/>
    </row>
    <row r="82" spans="6:7">
      <c r="F82" s="87"/>
      <c r="G82" s="87"/>
    </row>
    <row r="83" spans="6:7">
      <c r="F83" s="87"/>
      <c r="G83" s="87"/>
    </row>
    <row r="84" spans="6:7">
      <c r="F84" s="87"/>
      <c r="G84" s="87"/>
    </row>
    <row r="85" spans="6:7">
      <c r="F85" s="87"/>
      <c r="G85" s="87"/>
    </row>
    <row r="86" spans="6:7">
      <c r="F86" s="87"/>
      <c r="G86" s="87"/>
    </row>
    <row r="87" spans="6:7">
      <c r="F87" s="87"/>
      <c r="G87" s="87"/>
    </row>
    <row r="88" spans="6:7">
      <c r="F88" s="87"/>
      <c r="G88" s="87"/>
    </row>
    <row r="89" spans="6:7">
      <c r="F89" s="87"/>
      <c r="G89" s="87"/>
    </row>
    <row r="90" spans="6:7">
      <c r="F90" s="87"/>
      <c r="G90" s="87"/>
    </row>
    <row r="91" spans="6:7">
      <c r="F91" s="87"/>
      <c r="G91" s="87"/>
    </row>
    <row r="92" spans="6:7">
      <c r="F92" s="87"/>
      <c r="G92" s="87"/>
    </row>
    <row r="93" spans="6:7">
      <c r="F93" s="87"/>
      <c r="G93" s="87"/>
    </row>
    <row r="94" spans="6:7">
      <c r="F94" s="87"/>
      <c r="G94" s="87"/>
    </row>
    <row r="95" spans="6:7">
      <c r="F95" s="87"/>
      <c r="G95" s="87"/>
    </row>
    <row r="96" spans="6:7">
      <c r="F96" s="87"/>
      <c r="G96" s="87"/>
    </row>
    <row r="97" spans="6:7">
      <c r="F97" s="87"/>
      <c r="G97" s="87"/>
    </row>
    <row r="98" spans="6:7">
      <c r="F98" s="87"/>
      <c r="G98" s="87"/>
    </row>
    <row r="99" spans="6:7">
      <c r="F99" s="87"/>
      <c r="G99" s="87"/>
    </row>
    <row r="100" spans="6:7">
      <c r="F100" s="87"/>
      <c r="G100" s="87"/>
    </row>
    <row r="101" spans="6:7">
      <c r="F101" s="87"/>
      <c r="G101" s="87"/>
    </row>
    <row r="102" spans="6:7">
      <c r="F102" s="87"/>
      <c r="G102" s="87"/>
    </row>
    <row r="103" spans="6:7">
      <c r="F103" s="87"/>
      <c r="G103" s="87"/>
    </row>
    <row r="104" spans="6:7">
      <c r="F104" s="87"/>
      <c r="G104" s="87"/>
    </row>
    <row r="105" spans="6:7">
      <c r="F105" s="87"/>
      <c r="G105" s="87"/>
    </row>
    <row r="106" spans="6:7">
      <c r="F106" s="87"/>
      <c r="G106" s="87"/>
    </row>
    <row r="107" spans="6:7">
      <c r="F107" s="87"/>
      <c r="G107" s="87"/>
    </row>
    <row r="108" spans="6:7">
      <c r="F108" s="87"/>
      <c r="G108" s="87"/>
    </row>
    <row r="109" spans="6:7">
      <c r="F109" s="87"/>
      <c r="G109" s="87"/>
    </row>
    <row r="110" spans="6:7">
      <c r="F110" s="87"/>
      <c r="G110" s="87"/>
    </row>
    <row r="111" spans="6:7">
      <c r="F111" s="87"/>
      <c r="G111" s="87"/>
    </row>
    <row r="112" spans="6:7">
      <c r="F112" s="87"/>
      <c r="G112" s="87"/>
    </row>
    <row r="113" spans="6:7">
      <c r="F113" s="87"/>
      <c r="G113" s="87"/>
    </row>
    <row r="114" spans="6:7">
      <c r="F114" s="87"/>
      <c r="G114" s="87"/>
    </row>
    <row r="115" spans="6:7">
      <c r="F115" s="87"/>
      <c r="G115" s="87"/>
    </row>
    <row r="116" spans="6:7">
      <c r="F116" s="87"/>
      <c r="G116" s="87"/>
    </row>
    <row r="117" spans="6:7">
      <c r="F117" s="87"/>
      <c r="G117" s="87"/>
    </row>
    <row r="118" spans="6:7">
      <c r="F118" s="87"/>
      <c r="G118" s="87"/>
    </row>
    <row r="119" spans="6:7">
      <c r="F119" s="87"/>
      <c r="G119" s="87"/>
    </row>
    <row r="120" spans="6:7">
      <c r="F120" s="87"/>
      <c r="G120" s="87"/>
    </row>
    <row r="121" spans="6:7">
      <c r="F121" s="87"/>
      <c r="G121" s="87"/>
    </row>
    <row r="122" spans="6:7">
      <c r="F122" s="87"/>
      <c r="G122" s="87"/>
    </row>
    <row r="123" spans="6:7">
      <c r="F123" s="87"/>
      <c r="G123" s="87"/>
    </row>
    <row r="124" spans="6:7">
      <c r="F124" s="87"/>
      <c r="G124" s="87"/>
    </row>
    <row r="125" spans="6:7">
      <c r="F125" s="87"/>
      <c r="G125" s="87"/>
    </row>
    <row r="126" spans="6:7">
      <c r="F126" s="87"/>
      <c r="G126" s="87"/>
    </row>
    <row r="127" spans="6:7">
      <c r="F127" s="87"/>
      <c r="G127" s="87"/>
    </row>
    <row r="128" spans="6:7">
      <c r="F128" s="87"/>
      <c r="G128" s="87"/>
    </row>
    <row r="129" spans="6:7">
      <c r="F129" s="87"/>
      <c r="G129" s="87"/>
    </row>
    <row r="130" spans="6:7">
      <c r="F130" s="87"/>
      <c r="G130" s="87"/>
    </row>
    <row r="131" spans="6:7">
      <c r="F131" s="87"/>
      <c r="G131" s="87"/>
    </row>
    <row r="132" spans="6:7">
      <c r="F132" s="87"/>
      <c r="G132" s="87"/>
    </row>
    <row r="133" spans="6:7">
      <c r="F133" s="87"/>
      <c r="G133" s="87"/>
    </row>
    <row r="134" spans="6:7">
      <c r="F134" s="87"/>
      <c r="G134" s="87"/>
    </row>
    <row r="135" spans="6:7">
      <c r="F135" s="87"/>
      <c r="G135" s="87"/>
    </row>
    <row r="136" spans="6:7">
      <c r="F136" s="87"/>
      <c r="G136" s="87"/>
    </row>
    <row r="137" spans="6:7">
      <c r="F137" s="87"/>
      <c r="G137" s="87"/>
    </row>
    <row r="138" spans="6:7">
      <c r="F138" s="87"/>
      <c r="G138" s="87"/>
    </row>
    <row r="139" spans="6:7">
      <c r="F139" s="87"/>
      <c r="G139" s="87"/>
    </row>
    <row r="140" spans="6:7">
      <c r="F140" s="87"/>
      <c r="G140" s="87"/>
    </row>
    <row r="141" spans="6:7">
      <c r="F141" s="87"/>
      <c r="G141" s="87"/>
    </row>
    <row r="142" spans="6:7">
      <c r="F142" s="87"/>
      <c r="G142" s="87"/>
    </row>
    <row r="143" spans="6:7">
      <c r="F143" s="87"/>
      <c r="G143" s="87"/>
    </row>
    <row r="144" spans="6:7">
      <c r="F144" s="87"/>
      <c r="G144" s="87"/>
    </row>
    <row r="145" spans="6:7">
      <c r="F145" s="87"/>
      <c r="G145" s="87"/>
    </row>
    <row r="146" spans="6:7">
      <c r="F146" s="87"/>
      <c r="G146" s="87"/>
    </row>
    <row r="147" spans="6:7">
      <c r="F147" s="87"/>
      <c r="G147" s="87"/>
    </row>
    <row r="148" spans="6:7">
      <c r="F148" s="87"/>
      <c r="G148" s="87"/>
    </row>
    <row r="149" spans="6:7">
      <c r="F149" s="87"/>
      <c r="G149" s="87"/>
    </row>
    <row r="150" spans="6:7">
      <c r="F150" s="87"/>
      <c r="G150" s="87"/>
    </row>
    <row r="151" spans="6:7">
      <c r="F151" s="87"/>
      <c r="G151" s="87"/>
    </row>
    <row r="152" spans="6:7">
      <c r="F152" s="87"/>
      <c r="G152" s="87"/>
    </row>
    <row r="153" spans="6:7">
      <c r="F153" s="87"/>
      <c r="G153" s="87"/>
    </row>
    <row r="154" spans="6:7">
      <c r="F154" s="87"/>
      <c r="G154" s="87"/>
    </row>
    <row r="155" spans="6:7">
      <c r="F155" s="87"/>
      <c r="G155" s="87"/>
    </row>
    <row r="156" spans="6:7">
      <c r="F156" s="87"/>
      <c r="G156" s="87"/>
    </row>
    <row r="157" spans="6:7">
      <c r="F157" s="87"/>
      <c r="G157" s="87"/>
    </row>
    <row r="158" spans="6:7">
      <c r="F158" s="87"/>
      <c r="G158" s="87"/>
    </row>
    <row r="159" spans="6:7">
      <c r="F159" s="87"/>
      <c r="G159" s="87"/>
    </row>
    <row r="160" spans="6:7">
      <c r="F160" s="87"/>
      <c r="G160" s="87"/>
    </row>
    <row r="161" spans="6:7">
      <c r="F161" s="87"/>
      <c r="G161" s="87"/>
    </row>
    <row r="162" spans="6:7">
      <c r="F162" s="87"/>
      <c r="G162" s="87"/>
    </row>
    <row r="163" spans="6:7">
      <c r="F163" s="87"/>
      <c r="G163" s="87"/>
    </row>
    <row r="164" spans="6:7">
      <c r="F164" s="87"/>
      <c r="G164" s="87"/>
    </row>
    <row r="165" spans="6:7">
      <c r="F165" s="87"/>
      <c r="G165" s="87"/>
    </row>
    <row r="166" spans="6:7">
      <c r="F166" s="87"/>
      <c r="G166" s="87"/>
    </row>
    <row r="167" spans="6:7">
      <c r="F167" s="87"/>
      <c r="G167" s="87"/>
    </row>
    <row r="168" spans="6:7">
      <c r="F168" s="87"/>
      <c r="G168" s="87"/>
    </row>
    <row r="169" spans="6:7">
      <c r="F169" s="87"/>
      <c r="G169" s="87"/>
    </row>
    <row r="170" spans="6:7">
      <c r="F170" s="87"/>
      <c r="G170" s="87"/>
    </row>
    <row r="171" spans="6:7">
      <c r="F171" s="87"/>
      <c r="G171" s="87"/>
    </row>
    <row r="172" spans="6:7">
      <c r="F172" s="87"/>
      <c r="G172" s="87"/>
    </row>
    <row r="173" spans="6:7">
      <c r="F173" s="87"/>
      <c r="G173" s="87"/>
    </row>
    <row r="174" spans="6:7">
      <c r="F174" s="87"/>
      <c r="G174" s="87"/>
    </row>
    <row r="175" spans="6:7">
      <c r="F175" s="87"/>
      <c r="G175" s="87"/>
    </row>
    <row r="176" spans="6:7">
      <c r="F176" s="87"/>
      <c r="G176" s="87"/>
    </row>
    <row r="177" spans="6:7">
      <c r="F177" s="87"/>
      <c r="G177" s="87"/>
    </row>
    <row r="178" spans="6:7">
      <c r="F178" s="87"/>
      <c r="G178" s="87"/>
    </row>
    <row r="179" spans="6:7">
      <c r="F179" s="87"/>
      <c r="G179" s="87"/>
    </row>
    <row r="180" spans="6:7">
      <c r="F180" s="87"/>
      <c r="G180" s="87"/>
    </row>
    <row r="181" spans="6:7">
      <c r="F181" s="87"/>
      <c r="G181" s="87"/>
    </row>
    <row r="182" spans="6:7">
      <c r="F182" s="87"/>
      <c r="G182" s="87"/>
    </row>
    <row r="183" spans="6:7">
      <c r="F183" s="87"/>
      <c r="G183" s="87"/>
    </row>
    <row r="184" spans="6:7">
      <c r="F184" s="87"/>
      <c r="G184" s="87"/>
    </row>
    <row r="185" spans="6:7">
      <c r="F185" s="87"/>
      <c r="G185" s="87"/>
    </row>
    <row r="186" spans="6:7">
      <c r="F186" s="87"/>
      <c r="G186" s="87"/>
    </row>
    <row r="187" spans="6:7">
      <c r="F187" s="87"/>
      <c r="G187" s="87"/>
    </row>
    <row r="188" spans="6:7">
      <c r="F188" s="87"/>
      <c r="G188" s="87"/>
    </row>
    <row r="189" spans="6:7">
      <c r="F189" s="87"/>
      <c r="G189" s="87"/>
    </row>
    <row r="190" spans="6:7">
      <c r="F190" s="87"/>
      <c r="G190" s="87"/>
    </row>
    <row r="191" spans="6:7">
      <c r="F191" s="87"/>
      <c r="G191" s="87"/>
    </row>
    <row r="192" spans="6:7">
      <c r="F192" s="87"/>
      <c r="G192" s="87"/>
    </row>
    <row r="193" spans="6:7">
      <c r="F193" s="87"/>
      <c r="G193" s="87"/>
    </row>
    <row r="194" spans="6:7">
      <c r="F194" s="87"/>
      <c r="G194" s="87"/>
    </row>
    <row r="195" spans="6:7">
      <c r="F195" s="87"/>
      <c r="G195" s="87"/>
    </row>
    <row r="196" spans="6:7">
      <c r="F196" s="87"/>
      <c r="G196" s="87"/>
    </row>
    <row r="197" spans="6:7">
      <c r="F197" s="87"/>
      <c r="G197" s="87"/>
    </row>
    <row r="198" spans="6:7">
      <c r="F198" s="87"/>
      <c r="G198" s="87"/>
    </row>
    <row r="199" spans="6:7">
      <c r="F199" s="87"/>
      <c r="G199" s="87"/>
    </row>
    <row r="200" spans="6:7">
      <c r="F200" s="87"/>
      <c r="G200" s="87"/>
    </row>
    <row r="201" spans="6:7">
      <c r="F201" s="87"/>
      <c r="G201" s="87"/>
    </row>
    <row r="202" spans="6:7">
      <c r="F202" s="87"/>
      <c r="G202" s="87"/>
    </row>
    <row r="203" spans="6:7">
      <c r="F203" s="87"/>
      <c r="G203" s="87"/>
    </row>
    <row r="204" spans="6:7">
      <c r="F204" s="87"/>
      <c r="G204" s="87"/>
    </row>
    <row r="205" spans="6:7">
      <c r="F205" s="87"/>
      <c r="G205" s="87"/>
    </row>
    <row r="206" spans="6:7">
      <c r="F206" s="87"/>
      <c r="G206" s="87"/>
    </row>
    <row r="207" spans="6:7">
      <c r="F207" s="87"/>
      <c r="G207" s="87"/>
    </row>
    <row r="208" spans="6:7">
      <c r="F208" s="87"/>
      <c r="G208" s="87"/>
    </row>
    <row r="209" spans="6:7">
      <c r="F209" s="87"/>
      <c r="G209" s="87"/>
    </row>
    <row r="210" spans="6:7">
      <c r="F210" s="87"/>
      <c r="G210" s="87"/>
    </row>
    <row r="211" spans="6:7">
      <c r="F211" s="87"/>
      <c r="G211" s="87"/>
    </row>
    <row r="212" spans="6:7">
      <c r="F212" s="87"/>
      <c r="G212" s="87"/>
    </row>
    <row r="213" spans="6:7">
      <c r="F213" s="87"/>
      <c r="G213" s="87"/>
    </row>
    <row r="214" spans="6:7">
      <c r="F214" s="87"/>
      <c r="G214" s="87"/>
    </row>
    <row r="215" spans="6:7">
      <c r="F215" s="87"/>
      <c r="G215" s="87"/>
    </row>
    <row r="216" spans="6:7">
      <c r="F216" s="87"/>
      <c r="G216" s="87"/>
    </row>
    <row r="217" spans="6:7">
      <c r="F217" s="87"/>
      <c r="G217" s="87"/>
    </row>
    <row r="218" spans="6:7">
      <c r="F218" s="87"/>
      <c r="G218" s="87"/>
    </row>
    <row r="219" spans="6:7">
      <c r="F219" s="87"/>
      <c r="G219" s="87"/>
    </row>
    <row r="220" spans="6:7">
      <c r="F220" s="87"/>
      <c r="G220" s="87"/>
    </row>
    <row r="221" spans="6:7">
      <c r="F221" s="87"/>
      <c r="G221" s="87"/>
    </row>
    <row r="222" spans="6:7">
      <c r="F222" s="87"/>
      <c r="G222" s="87"/>
    </row>
    <row r="223" spans="6:7">
      <c r="F223" s="87"/>
      <c r="G223" s="87"/>
    </row>
    <row r="224" spans="6:7">
      <c r="F224" s="87"/>
      <c r="G224" s="87"/>
    </row>
    <row r="225" spans="6:7">
      <c r="F225" s="87"/>
      <c r="G225" s="87"/>
    </row>
    <row r="226" spans="6:7">
      <c r="F226" s="87"/>
      <c r="G226" s="87"/>
    </row>
    <row r="227" spans="6:7">
      <c r="F227" s="87"/>
      <c r="G227" s="87"/>
    </row>
    <row r="228" spans="6:7">
      <c r="F228" s="87"/>
      <c r="G228" s="87"/>
    </row>
    <row r="229" spans="6:7">
      <c r="F229" s="87"/>
      <c r="G229" s="87"/>
    </row>
    <row r="230" spans="6:7">
      <c r="F230" s="87"/>
      <c r="G230" s="87"/>
    </row>
    <row r="231" spans="6:7">
      <c r="F231" s="87"/>
      <c r="G231" s="87"/>
    </row>
    <row r="232" spans="6:7">
      <c r="F232" s="87"/>
      <c r="G232" s="87"/>
    </row>
    <row r="233" spans="6:7">
      <c r="F233" s="87"/>
      <c r="G233" s="87"/>
    </row>
    <row r="234" spans="6:7">
      <c r="F234" s="87"/>
      <c r="G234" s="87"/>
    </row>
    <row r="235" spans="6:7">
      <c r="F235" s="87"/>
      <c r="G235" s="87"/>
    </row>
    <row r="236" spans="6:7">
      <c r="F236" s="87"/>
      <c r="G236" s="87"/>
    </row>
    <row r="237" spans="6:7">
      <c r="F237" s="87"/>
      <c r="G237" s="87"/>
    </row>
    <row r="238" spans="6:7">
      <c r="F238" s="87"/>
      <c r="G238" s="87"/>
    </row>
    <row r="239" spans="6:7">
      <c r="F239" s="87"/>
      <c r="G239" s="87"/>
    </row>
    <row r="240" spans="6:7">
      <c r="F240" s="87"/>
      <c r="G240" s="87"/>
    </row>
    <row r="241" spans="6:7">
      <c r="F241" s="87"/>
      <c r="G241" s="87"/>
    </row>
    <row r="242" spans="6:7">
      <c r="F242" s="87"/>
      <c r="G242" s="87"/>
    </row>
    <row r="243" spans="6:7">
      <c r="F243" s="87"/>
      <c r="G243" s="87"/>
    </row>
    <row r="244" spans="6:7">
      <c r="F244" s="87"/>
      <c r="G244" s="87"/>
    </row>
    <row r="245" spans="6:7">
      <c r="F245" s="87"/>
      <c r="G245" s="87"/>
    </row>
    <row r="246" spans="6:7">
      <c r="F246" s="87"/>
      <c r="G246" s="87"/>
    </row>
    <row r="247" spans="6:7">
      <c r="F247" s="87"/>
      <c r="G247" s="87"/>
    </row>
    <row r="248" spans="6:7">
      <c r="F248" s="87"/>
      <c r="G248" s="87"/>
    </row>
    <row r="249" spans="6:7">
      <c r="F249" s="87"/>
      <c r="G249" s="87"/>
    </row>
    <row r="250" spans="6:7">
      <c r="F250" s="87"/>
      <c r="G250" s="87"/>
    </row>
    <row r="251" spans="6:7">
      <c r="F251" s="87"/>
      <c r="G251" s="87"/>
    </row>
    <row r="252" spans="6:7">
      <c r="F252" s="87"/>
      <c r="G252" s="87"/>
    </row>
    <row r="253" spans="6:7">
      <c r="F253" s="87"/>
      <c r="G253" s="87"/>
    </row>
    <row r="254" spans="6:7">
      <c r="F254" s="87"/>
      <c r="G254" s="87"/>
    </row>
    <row r="255" spans="6:7">
      <c r="F255" s="87"/>
      <c r="G255" s="87"/>
    </row>
    <row r="256" spans="6:7">
      <c r="F256" s="87"/>
      <c r="G256" s="87"/>
    </row>
    <row r="257" spans="6:7">
      <c r="F257" s="87"/>
      <c r="G257" s="87"/>
    </row>
    <row r="258" spans="6:7">
      <c r="F258" s="87"/>
      <c r="G258" s="87"/>
    </row>
    <row r="259" spans="6:7">
      <c r="F259" s="87"/>
      <c r="G259" s="87"/>
    </row>
    <row r="260" spans="6:7">
      <c r="F260" s="87"/>
      <c r="G260" s="87"/>
    </row>
    <row r="261" spans="6:7">
      <c r="F261" s="87"/>
      <c r="G261" s="87"/>
    </row>
    <row r="262" spans="6:7">
      <c r="F262" s="87"/>
      <c r="G262" s="87"/>
    </row>
    <row r="263" spans="6:7">
      <c r="F263" s="87"/>
      <c r="G263" s="87"/>
    </row>
  </sheetData>
  <mergeCells count="11">
    <mergeCell ref="J4:J6"/>
    <mergeCell ref="B5:B6"/>
    <mergeCell ref="C5:C6"/>
    <mergeCell ref="E5:E6"/>
    <mergeCell ref="F5:F6"/>
    <mergeCell ref="G5:G6"/>
    <mergeCell ref="H5:H6"/>
    <mergeCell ref="I5:I6"/>
    <mergeCell ref="F3:H3"/>
    <mergeCell ref="A4:A6"/>
    <mergeCell ref="E4:I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>
      <selection activeCell="A6" sqref="A6:XFD29"/>
    </sheetView>
  </sheetViews>
  <sheetFormatPr defaultRowHeight="15"/>
  <cols>
    <col min="2" max="2" width="42" customWidth="1"/>
    <col min="3" max="3" width="26.42578125" hidden="1" customWidth="1"/>
    <col min="4" max="4" width="17" hidden="1" customWidth="1"/>
    <col min="5" max="5" width="16" hidden="1" customWidth="1"/>
    <col min="6" max="6" width="13.85546875" hidden="1" customWidth="1"/>
    <col min="7" max="7" width="27.28515625" hidden="1" customWidth="1"/>
    <col min="8" max="8" width="27.28515625" customWidth="1"/>
    <col min="9" max="9" width="26.85546875" hidden="1" customWidth="1"/>
    <col min="10" max="10" width="21.140625" hidden="1" customWidth="1"/>
    <col min="11" max="11" width="14.7109375" hidden="1" customWidth="1"/>
    <col min="12" max="12" width="15.7109375" hidden="1" customWidth="1"/>
    <col min="13" max="13" width="13.5703125" hidden="1" customWidth="1"/>
    <col min="14" max="14" width="32" hidden="1" customWidth="1"/>
    <col min="15" max="15" width="27.42578125" customWidth="1"/>
    <col min="16" max="16" width="18" customWidth="1"/>
    <col min="17" max="17" width="14.85546875" customWidth="1"/>
    <col min="18" max="18" width="15.28515625" customWidth="1"/>
    <col min="19" max="19" width="15.85546875" customWidth="1"/>
    <col min="20" max="20" width="11.85546875" customWidth="1"/>
    <col min="22" max="22" width="13.140625" customWidth="1"/>
    <col min="25" max="25" width="10" bestFit="1" customWidth="1"/>
  </cols>
  <sheetData>
    <row r="1" spans="1:20">
      <c r="C1" s="147" t="s">
        <v>22</v>
      </c>
      <c r="D1" s="148" t="s">
        <v>23</v>
      </c>
      <c r="E1" s="148"/>
      <c r="F1" s="148"/>
      <c r="G1" s="147" t="s">
        <v>24</v>
      </c>
      <c r="H1" s="147" t="s">
        <v>24</v>
      </c>
      <c r="I1" s="147" t="s">
        <v>25</v>
      </c>
      <c r="J1" s="147" t="s">
        <v>22</v>
      </c>
      <c r="O1" s="147" t="s">
        <v>22</v>
      </c>
      <c r="P1" s="148" t="s">
        <v>23</v>
      </c>
      <c r="Q1" s="148"/>
      <c r="R1" s="148"/>
      <c r="S1" t="s">
        <v>26</v>
      </c>
    </row>
    <row r="2" spans="1:20">
      <c r="A2" s="149"/>
      <c r="B2" s="150" t="s">
        <v>27</v>
      </c>
      <c r="C2" s="151" t="s">
        <v>28</v>
      </c>
      <c r="D2" s="151" t="s">
        <v>29</v>
      </c>
      <c r="E2" s="151" t="s">
        <v>30</v>
      </c>
      <c r="F2" s="152" t="s">
        <v>31</v>
      </c>
      <c r="G2" s="151" t="s">
        <v>32</v>
      </c>
      <c r="H2" s="151" t="s">
        <v>33</v>
      </c>
      <c r="I2" s="151" t="s">
        <v>34</v>
      </c>
      <c r="J2" s="151" t="s">
        <v>35</v>
      </c>
      <c r="K2" s="151" t="s">
        <v>36</v>
      </c>
      <c r="L2" s="153" t="s">
        <v>37</v>
      </c>
      <c r="N2" s="150" t="s">
        <v>27</v>
      </c>
      <c r="O2" s="151" t="s">
        <v>28</v>
      </c>
      <c r="P2" s="151" t="s">
        <v>29</v>
      </c>
      <c r="Q2" s="151" t="s">
        <v>30</v>
      </c>
      <c r="R2" s="152" t="s">
        <v>31</v>
      </c>
      <c r="S2" s="153" t="s">
        <v>38</v>
      </c>
    </row>
    <row r="3" spans="1:20">
      <c r="A3" s="149">
        <v>33</v>
      </c>
      <c r="B3" s="155" t="s">
        <v>39</v>
      </c>
      <c r="C3" s="154"/>
      <c r="D3" s="154">
        <v>15099.41</v>
      </c>
      <c r="E3" s="154"/>
      <c r="F3" s="154"/>
      <c r="G3" s="154">
        <v>1160603.51</v>
      </c>
      <c r="H3" s="154">
        <f t="shared" ref="H3" si="0">(G3*6%)+G3</f>
        <v>1230239.7206000001</v>
      </c>
      <c r="I3" s="154">
        <v>11049.74</v>
      </c>
      <c r="J3" s="81">
        <f t="shared" ref="J3:K3" si="1">C3*5.4%</f>
        <v>0</v>
      </c>
      <c r="K3" s="81">
        <f t="shared" si="1"/>
        <v>815.36814000000004</v>
      </c>
      <c r="L3">
        <f t="shared" ref="L3" si="2">I3*5.4%</f>
        <v>596.68596000000002</v>
      </c>
      <c r="N3" s="155" t="s">
        <v>39</v>
      </c>
      <c r="O3" s="154">
        <f t="shared" ref="O3" si="3">C3+J3</f>
        <v>0</v>
      </c>
      <c r="P3" s="154">
        <f t="shared" ref="P3" si="4">D3+K3</f>
        <v>15914.77814</v>
      </c>
      <c r="Q3" s="154"/>
      <c r="R3" s="154"/>
      <c r="S3" s="154">
        <f t="shared" ref="S3" si="5">I3+L3</f>
        <v>11646.42596</v>
      </c>
      <c r="T3" s="83"/>
    </row>
    <row r="4" spans="1:20">
      <c r="B4" s="156" t="s">
        <v>40</v>
      </c>
      <c r="C4" s="157">
        <f>SUM(C3:C3)</f>
        <v>0</v>
      </c>
      <c r="D4" s="157">
        <f>SUM(D3:D3)</f>
        <v>15099.41</v>
      </c>
      <c r="E4" s="157">
        <f>SUM(E3:E3)</f>
        <v>0</v>
      </c>
      <c r="F4" s="157">
        <f>SUM(F3:F3)</f>
        <v>0</v>
      </c>
      <c r="G4" s="157">
        <f>SUM(G3:G3)</f>
        <v>1160603.51</v>
      </c>
      <c r="H4" s="157">
        <f>SUM(H3:H3)</f>
        <v>1230239.7206000001</v>
      </c>
      <c r="I4" s="157">
        <f>SUM(I3:I3)</f>
        <v>11049.74</v>
      </c>
      <c r="J4" s="81">
        <f>SUM(J3:J3)</f>
        <v>0</v>
      </c>
      <c r="K4" s="81">
        <f>SUM(K3:K3)</f>
        <v>815.36814000000004</v>
      </c>
      <c r="L4" s="158">
        <f>SUM(L3:L3)</f>
        <v>596.68596000000002</v>
      </c>
      <c r="N4" s="156"/>
      <c r="O4" s="157">
        <f>SUM(O3:O3)</f>
        <v>0</v>
      </c>
      <c r="P4" s="157">
        <f>SUM(P3:P3)</f>
        <v>15914.77814</v>
      </c>
      <c r="Q4" s="157">
        <f>SUM(Q3:Q3)</f>
        <v>0</v>
      </c>
      <c r="R4" s="157">
        <f>SUM(R3:R3)</f>
        <v>0</v>
      </c>
      <c r="S4" s="159">
        <f>SUM(S3:S3)</f>
        <v>11646.42596</v>
      </c>
      <c r="T4" s="83">
        <f>H4</f>
        <v>1230239.7206000001</v>
      </c>
    </row>
    <row r="5" spans="1:20">
      <c r="C5" s="83"/>
      <c r="D5" s="83"/>
      <c r="E5" s="83"/>
      <c r="F5" s="83"/>
      <c r="G5" s="83"/>
      <c r="H5" s="83"/>
      <c r="I5" s="83"/>
      <c r="K5" s="81"/>
      <c r="L5" s="160"/>
    </row>
  </sheetData>
  <mergeCells count="2">
    <mergeCell ref="D1:F1"/>
    <mergeCell ref="P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местный бюдж</vt:lpstr>
      <vt:lpstr>краевой</vt:lpstr>
      <vt:lpstr>ауп</vt:lpstr>
      <vt:lpstr>коммуналка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2022-12-13T07:55:22Z</dcterms:modified>
</cp:coreProperties>
</file>